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" windowWidth="20490" windowHeight="7050"/>
  </bookViews>
  <sheets>
    <sheet name="SUB 11 D" sheetId="10" r:id="rId1"/>
    <sheet name="SUB 15 D" sheetId="9" r:id="rId2"/>
    <sheet name="MAY D" sheetId="8" r:id="rId3"/>
    <sheet name="SUB 9 C" sheetId="11" r:id="rId4"/>
    <sheet name="SUB 11 C" sheetId="6" r:id="rId5"/>
    <sheet name="SUB 13 C" sheetId="5" r:id="rId6"/>
    <sheet name="SUB 15 C" sheetId="4" r:id="rId7"/>
    <sheet name="SUB 18 C" sheetId="3" r:id="rId8"/>
    <sheet name="SUB 23 C" sheetId="2" r:id="rId9"/>
    <sheet name="MAY C" sheetId="1" r:id="rId10"/>
  </sheets>
  <externalReferences>
    <externalReference r:id="rId11"/>
  </externalReferences>
  <definedNames>
    <definedName name="PLAYERS" localSheetId="9">[1]Players!$C$5:$L$172</definedName>
    <definedName name="PLAYERS" localSheetId="2">[1]Players!$C$5:$L$172</definedName>
    <definedName name="PLAYERS" localSheetId="4">[1]Players!$C$5:$L$172</definedName>
    <definedName name="PLAYERS" localSheetId="0">[1]Players!$C$5:$L$172</definedName>
    <definedName name="PLAYERS" localSheetId="5">[1]Players!$C$5:$L$172</definedName>
    <definedName name="PLAYERS" localSheetId="6">[1]Players!$C$5:$L$172</definedName>
    <definedName name="PLAYERS" localSheetId="1">[1]Players!$C$5:$L$172</definedName>
    <definedName name="PLAYERS" localSheetId="7">[1]Players!$C$5:$L$172</definedName>
    <definedName name="PLAYERS" localSheetId="8">[1]Players!$C$5:$L$172</definedName>
    <definedName name="PLAYERS" localSheetId="3">[1]Players!$C$5:$L$172</definedName>
    <definedName name="_xlnm.Print_Area" localSheetId="9">'MAY C'!$A$1:$AM$37</definedName>
    <definedName name="_xlnm.Print_Area" localSheetId="2">'MAY D'!$A$1:$AM$37</definedName>
    <definedName name="_xlnm.Print_Area" localSheetId="4">'SUB 11 C'!$A$1:$AM$37</definedName>
    <definedName name="_xlnm.Print_Area" localSheetId="0">'SUB 11 D'!$A$1:$R$10</definedName>
    <definedName name="_xlnm.Print_Area" localSheetId="5">'SUB 13 C'!$A$1:$AM$37</definedName>
    <definedName name="_xlnm.Print_Area" localSheetId="6">'SUB 15 C'!$A$1:$AM$37</definedName>
    <definedName name="_xlnm.Print_Area" localSheetId="1">'SUB 15 D'!$A$1:$AM$37</definedName>
    <definedName name="_xlnm.Print_Area" localSheetId="7">'SUB 18 C'!$A$1:$AM$37</definedName>
    <definedName name="_xlnm.Print_Area" localSheetId="8">'SUB 23 C'!$A$1:$AM$37</definedName>
    <definedName name="_xlnm.Print_Area" localSheetId="3">'SUB 9 C'!$A$1:$S$14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/>
  <c r="C30" i="2" l="1"/>
  <c r="C22" i="2"/>
  <c r="C14" i="2"/>
  <c r="C24" i="1" l="1"/>
  <c r="C22" i="1"/>
  <c r="C16" i="1"/>
  <c r="C14" i="1"/>
  <c r="B32" i="4"/>
  <c r="B31" i="4"/>
  <c r="B29" i="4"/>
  <c r="AQ13" i="1"/>
  <c r="AQ12" i="1"/>
  <c r="AQ11" i="1"/>
  <c r="AQ10" i="1"/>
  <c r="AQ9" i="1"/>
  <c r="AQ8" i="1"/>
  <c r="AQ7" i="1"/>
  <c r="AQ6" i="1"/>
  <c r="AQ5" i="1"/>
  <c r="AQ4" i="1"/>
  <c r="AQ3" i="1"/>
  <c r="AQ14" i="2"/>
  <c r="AQ13" i="2"/>
  <c r="AQ12" i="2"/>
  <c r="AQ11" i="2"/>
  <c r="AQ10" i="2"/>
  <c r="AQ9" i="2"/>
  <c r="AQ8" i="2"/>
  <c r="AQ7" i="2"/>
  <c r="AQ6" i="2"/>
  <c r="AQ5" i="2"/>
  <c r="AQ4" i="2"/>
  <c r="AQ3" i="2"/>
  <c r="AQ12" i="3"/>
  <c r="AQ11" i="3"/>
  <c r="AQ10" i="3"/>
  <c r="AQ9" i="3"/>
  <c r="AQ8" i="3"/>
  <c r="AQ7" i="3"/>
  <c r="AQ6" i="3"/>
  <c r="AQ5" i="3"/>
  <c r="AQ4" i="3"/>
  <c r="AQ3" i="3"/>
  <c r="AQ14" i="4"/>
  <c r="AQ13" i="4"/>
  <c r="AQ12" i="4"/>
  <c r="AQ11" i="4"/>
  <c r="AQ10" i="4"/>
  <c r="AQ9" i="4"/>
  <c r="AQ8" i="4"/>
  <c r="AQ7" i="4"/>
  <c r="AQ6" i="4"/>
  <c r="AQ5" i="4"/>
  <c r="AQ4" i="4"/>
  <c r="AQ3" i="4"/>
  <c r="AQ13" i="5"/>
  <c r="AQ12" i="5"/>
  <c r="AQ11" i="5"/>
  <c r="AQ10" i="5"/>
  <c r="AQ9" i="5"/>
  <c r="AQ8" i="5"/>
  <c r="AQ7" i="5"/>
  <c r="AQ6" i="5"/>
  <c r="AQ5" i="5"/>
  <c r="AQ4" i="5"/>
  <c r="AQ3" i="5"/>
  <c r="AQ13" i="6"/>
  <c r="AQ12" i="6"/>
  <c r="AQ11" i="6"/>
  <c r="AQ10" i="6"/>
  <c r="AQ9" i="6"/>
  <c r="AQ8" i="6"/>
  <c r="AQ7" i="6"/>
  <c r="AQ6" i="6"/>
  <c r="AQ5" i="6"/>
  <c r="AQ4" i="6"/>
  <c r="AQ3" i="6"/>
  <c r="AQ8" i="8"/>
  <c r="AQ7" i="8"/>
  <c r="AQ6" i="8"/>
  <c r="AQ5" i="8"/>
  <c r="AQ4" i="8"/>
  <c r="AQ3" i="8"/>
  <c r="AR8" i="9"/>
  <c r="AR7" i="9"/>
  <c r="AR6" i="9"/>
  <c r="AR5" i="9"/>
  <c r="AR4" i="9"/>
  <c r="AR3" i="9"/>
  <c r="E12" i="11"/>
  <c r="C12" i="11"/>
  <c r="E10" i="11"/>
  <c r="C10" i="11"/>
  <c r="E8" i="11"/>
  <c r="C8" i="11"/>
  <c r="E6" i="11"/>
  <c r="C6" i="11"/>
  <c r="E33" i="10" l="1"/>
  <c r="E32" i="10"/>
  <c r="C32" i="10"/>
  <c r="B32" i="10"/>
  <c r="E31" i="10"/>
  <c r="B31" i="10"/>
  <c r="E30" i="10"/>
  <c r="C30" i="10"/>
  <c r="E29" i="10"/>
  <c r="B29" i="10"/>
  <c r="E25" i="10"/>
  <c r="E24" i="10"/>
  <c r="C24" i="10"/>
  <c r="B24" i="10"/>
  <c r="E23" i="10"/>
  <c r="B23" i="10"/>
  <c r="E22" i="10"/>
  <c r="C22" i="10"/>
  <c r="E21" i="10"/>
  <c r="B21" i="10"/>
  <c r="E17" i="10"/>
  <c r="E16" i="10"/>
  <c r="C16" i="10"/>
  <c r="B16" i="10"/>
  <c r="E15" i="10"/>
  <c r="B15" i="10"/>
  <c r="E14" i="10"/>
  <c r="C14" i="10"/>
  <c r="E13" i="10"/>
  <c r="B13" i="10"/>
  <c r="E8" i="10"/>
  <c r="C8" i="10"/>
  <c r="B8" i="10"/>
  <c r="B7" i="10"/>
  <c r="E6" i="10"/>
  <c r="C6" i="10"/>
  <c r="B5" i="10"/>
  <c r="C16" i="9"/>
  <c r="B16" i="9"/>
  <c r="B15" i="9"/>
  <c r="C14" i="9"/>
  <c r="B13" i="9"/>
  <c r="E8" i="9"/>
  <c r="C8" i="9"/>
  <c r="B8" i="9"/>
  <c r="B7" i="9"/>
  <c r="E6" i="9"/>
  <c r="C6" i="9"/>
  <c r="B5" i="9"/>
  <c r="C16" i="8"/>
  <c r="B16" i="8"/>
  <c r="B15" i="8"/>
  <c r="C14" i="8"/>
  <c r="B13" i="8"/>
  <c r="C8" i="8"/>
  <c r="B8" i="8"/>
  <c r="B7" i="8"/>
  <c r="C6" i="8"/>
  <c r="B5" i="8"/>
  <c r="E24" i="6"/>
  <c r="C24" i="6"/>
  <c r="B24" i="6"/>
  <c r="B23" i="6"/>
  <c r="E22" i="6"/>
  <c r="C22" i="6"/>
  <c r="B21" i="6"/>
  <c r="E16" i="6"/>
  <c r="C16" i="6"/>
  <c r="B16" i="6"/>
  <c r="B15" i="6"/>
  <c r="E14" i="6"/>
  <c r="C14" i="6"/>
  <c r="B13" i="6"/>
  <c r="E9" i="6"/>
  <c r="C8" i="6"/>
  <c r="B8" i="6"/>
  <c r="E7" i="6"/>
  <c r="B7" i="6"/>
  <c r="C6" i="6"/>
  <c r="E5" i="6"/>
  <c r="B5" i="6"/>
  <c r="C24" i="5"/>
  <c r="B24" i="5"/>
  <c r="B23" i="5"/>
  <c r="C22" i="5"/>
  <c r="B21" i="5"/>
  <c r="C16" i="5"/>
  <c r="B16" i="5"/>
  <c r="B15" i="5"/>
  <c r="C14" i="5"/>
  <c r="B13" i="5"/>
  <c r="E9" i="5"/>
  <c r="E8" i="5"/>
  <c r="C8" i="5"/>
  <c r="B8" i="5"/>
  <c r="E7" i="5"/>
  <c r="B7" i="5"/>
  <c r="E6" i="5"/>
  <c r="C6" i="5"/>
  <c r="E5" i="5"/>
  <c r="B5" i="5"/>
  <c r="E33" i="4"/>
  <c r="E32" i="4"/>
  <c r="C32" i="4"/>
  <c r="E31" i="4"/>
  <c r="E30" i="4"/>
  <c r="C30" i="4"/>
  <c r="E29" i="4"/>
  <c r="E25" i="4"/>
  <c r="E24" i="4"/>
  <c r="C24" i="4"/>
  <c r="B24" i="4"/>
  <c r="E23" i="4"/>
  <c r="B23" i="4"/>
  <c r="E22" i="4"/>
  <c r="C22" i="4"/>
  <c r="E21" i="4"/>
  <c r="B21" i="4"/>
  <c r="E17" i="4"/>
  <c r="E16" i="4"/>
  <c r="C16" i="4"/>
  <c r="B16" i="4"/>
  <c r="E15" i="4"/>
  <c r="B15" i="4"/>
  <c r="E14" i="4"/>
  <c r="C14" i="4"/>
  <c r="E13" i="4"/>
  <c r="B13" i="4"/>
  <c r="E9" i="4"/>
  <c r="E8" i="4"/>
  <c r="C8" i="4"/>
  <c r="B8" i="4"/>
  <c r="E7" i="4"/>
  <c r="B7" i="4"/>
  <c r="E6" i="4"/>
  <c r="C6" i="4"/>
  <c r="E5" i="4"/>
  <c r="B5" i="4"/>
  <c r="E24" i="3"/>
  <c r="C24" i="3"/>
  <c r="B24" i="3"/>
  <c r="B23" i="3"/>
  <c r="E22" i="3"/>
  <c r="C22" i="3"/>
  <c r="B21" i="3"/>
  <c r="E17" i="3"/>
  <c r="E16" i="3"/>
  <c r="C16" i="3"/>
  <c r="B16" i="3"/>
  <c r="E15" i="3"/>
  <c r="B15" i="3"/>
  <c r="E14" i="3"/>
  <c r="C14" i="3"/>
  <c r="B13" i="3"/>
  <c r="E9" i="3"/>
  <c r="E8" i="3"/>
  <c r="C8" i="3"/>
  <c r="B8" i="3"/>
  <c r="E7" i="3"/>
  <c r="B7" i="3"/>
  <c r="E6" i="3"/>
  <c r="C6" i="3"/>
  <c r="E5" i="3"/>
  <c r="B5" i="3"/>
  <c r="B32" i="2"/>
  <c r="E31" i="2"/>
  <c r="B31" i="2"/>
  <c r="E30" i="2"/>
  <c r="E29" i="2"/>
  <c r="B29" i="2"/>
  <c r="B24" i="2"/>
  <c r="E23" i="2"/>
  <c r="B23" i="2"/>
  <c r="E22" i="2"/>
  <c r="E21" i="2"/>
  <c r="B21" i="2"/>
  <c r="B16" i="2"/>
  <c r="E15" i="2"/>
  <c r="B15" i="2"/>
  <c r="E14" i="2"/>
  <c r="E13" i="2"/>
  <c r="B13" i="2"/>
  <c r="B8" i="2"/>
  <c r="E7" i="2"/>
  <c r="B7" i="2"/>
  <c r="E6" i="2"/>
  <c r="C6" i="2"/>
  <c r="E5" i="2"/>
  <c r="B5" i="2"/>
  <c r="E24" i="1" l="1"/>
  <c r="B24" i="1"/>
  <c r="B23" i="1"/>
  <c r="E22" i="1"/>
  <c r="B21" i="1"/>
  <c r="E17" i="1"/>
  <c r="B16" i="1"/>
  <c r="B15" i="1"/>
  <c r="B13" i="1"/>
  <c r="C8" i="1"/>
  <c r="B8" i="1"/>
  <c r="B7" i="1"/>
  <c r="C6" i="1"/>
  <c r="B5" i="1"/>
</calcChain>
</file>

<file path=xl/sharedStrings.xml><?xml version="1.0" encoding="utf-8"?>
<sst xmlns="http://schemas.openxmlformats.org/spreadsheetml/2006/main" count="710" uniqueCount="57">
  <si>
    <t>GRUPOS</t>
  </si>
  <si>
    <t>EQUIPOS</t>
  </si>
  <si>
    <t>MAYORES</t>
  </si>
  <si>
    <t>MASCULINO</t>
  </si>
  <si>
    <t>EQUIPOS - LLAVE</t>
  </si>
  <si>
    <t>Día</t>
  </si>
  <si>
    <t>Hora</t>
  </si>
  <si>
    <t>Mesa</t>
  </si>
  <si>
    <t>4º FINAL</t>
  </si>
  <si>
    <t>1-3</t>
  </si>
  <si>
    <t>GRUPO</t>
  </si>
  <si>
    <t>ASOC</t>
  </si>
  <si>
    <t>Ptos.</t>
  </si>
  <si>
    <t>Pos.</t>
  </si>
  <si>
    <t>1-2</t>
  </si>
  <si>
    <t>SEMIS</t>
  </si>
  <si>
    <t>2-3</t>
  </si>
  <si>
    <t>FINAL</t>
  </si>
  <si>
    <t>SUB 11</t>
  </si>
  <si>
    <t>SUB15</t>
  </si>
  <si>
    <t>SUB 9</t>
  </si>
  <si>
    <t>SUB 13</t>
  </si>
  <si>
    <t>SUB 15</t>
  </si>
  <si>
    <t>SUB 18</t>
  </si>
  <si>
    <t>SUB 23</t>
  </si>
  <si>
    <t>FEMENINO</t>
  </si>
  <si>
    <t>NACIONAL 2016</t>
  </si>
  <si>
    <t>BAHIA BLANCA</t>
  </si>
  <si>
    <t>BYE</t>
  </si>
  <si>
    <t>2-5</t>
  </si>
  <si>
    <t>3-4</t>
  </si>
  <si>
    <t>1-5</t>
  </si>
  <si>
    <t>1-4</t>
  </si>
  <si>
    <t>5-3</t>
  </si>
  <si>
    <t>4-2</t>
  </si>
  <si>
    <t>4-5</t>
  </si>
  <si>
    <t>Rio Negro - ARJTM</t>
  </si>
  <si>
    <t>FETEMBA</t>
  </si>
  <si>
    <t>Mendoza - FMTM</t>
  </si>
  <si>
    <t>Entre Rios - A.E.T.M.</t>
  </si>
  <si>
    <t>Chaco - ACHATMA</t>
  </si>
  <si>
    <t>FEBATEM</t>
  </si>
  <si>
    <t>Santa Fe - ASATEME</t>
  </si>
  <si>
    <t>Jujuy - ATEMJU</t>
  </si>
  <si>
    <t>MISIONES - FEMITEM</t>
  </si>
  <si>
    <t>Formosa - AFTM</t>
  </si>
  <si>
    <t>La Pampa - ATMLP</t>
  </si>
  <si>
    <t>FEBATEM A</t>
  </si>
  <si>
    <t>FEBATEM B</t>
  </si>
  <si>
    <t>Cordoba - FECOTEME</t>
  </si>
  <si>
    <t>Tucuman - AJTT</t>
  </si>
  <si>
    <t>San Luis - FESATEME</t>
  </si>
  <si>
    <t>Santa Cruz - ASTM</t>
  </si>
  <si>
    <t xml:space="preserve"> </t>
  </si>
  <si>
    <t>wo</t>
  </si>
  <si>
    <t>.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</si>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</sst>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8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20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b/>
      <sz val="20"/>
      <name val="Century Gothic"/>
      <family val="2"/>
    </font>
    <font>
      <sz val="10"/>
      <name val="Arial"/>
      <family val="2"/>
    </font>
    <font>
      <sz val="9"/>
      <color rgb="FF333333"/>
      <name val="Inherit"/>
    </font>
    <font>
      <sz val="10"/>
      <color rgb="FFFF0000"/>
      <name val="Century Gothic"/>
      <family val="2"/>
    </font>
    <font>
      <sz val="18"/>
      <color rgb="FFFF0000"/>
      <name val="Century Gothic"/>
      <family val="2"/>
    </font>
    <font>
      <b/>
      <sz val="14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17"/>
      </right>
      <top/>
      <bottom style="dashed">
        <color indexed="17"/>
      </bottom>
      <diagonal/>
    </border>
    <border>
      <left style="dashed">
        <color indexed="17"/>
      </left>
      <right style="dashed">
        <color indexed="17"/>
      </right>
      <top/>
      <bottom style="dashed">
        <color indexed="17"/>
      </bottom>
      <diagonal/>
    </border>
    <border>
      <left style="dashed">
        <color indexed="17"/>
      </left>
      <right style="medium">
        <color indexed="64"/>
      </right>
      <top/>
      <bottom style="dashed">
        <color indexed="17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17"/>
      </top>
      <bottom style="dashed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 style="medium">
        <color indexed="64"/>
      </right>
      <top style="dashed">
        <color indexed="17"/>
      </top>
      <bottom style="dashed">
        <color indexed="17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17"/>
      </right>
      <top style="dashed">
        <color indexed="17"/>
      </top>
      <bottom/>
      <diagonal/>
    </border>
    <border>
      <left style="dashed">
        <color indexed="17"/>
      </left>
      <right style="dashed">
        <color indexed="17"/>
      </right>
      <top style="dashed">
        <color indexed="17"/>
      </top>
      <bottom/>
      <diagonal/>
    </border>
    <border>
      <left style="dashed">
        <color indexed="17"/>
      </left>
      <right style="medium">
        <color indexed="64"/>
      </right>
      <top style="dashed">
        <color indexed="17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5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/>
    </xf>
    <xf numFmtId="0" fontId="6" fillId="4" borderId="8" xfId="1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" fontId="5" fillId="3" borderId="10" xfId="1" quotePrefix="1" applyNumberFormat="1" applyFont="1" applyFill="1" applyBorder="1" applyAlignment="1">
      <alignment horizontal="center" vertical="center"/>
    </xf>
    <xf numFmtId="20" fontId="1" fillId="0" borderId="12" xfId="1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vertical="center"/>
    </xf>
    <xf numFmtId="0" fontId="5" fillId="4" borderId="1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 applyProtection="1">
      <alignment horizontal="center" vertical="center"/>
      <protection locked="0" hidden="1"/>
    </xf>
    <xf numFmtId="1" fontId="9" fillId="0" borderId="20" xfId="0" applyNumberFormat="1" applyFont="1" applyFill="1" applyBorder="1" applyAlignment="1" applyProtection="1">
      <alignment horizontal="center" vertical="center"/>
      <protection locked="0" hidden="1"/>
    </xf>
    <xf numFmtId="0" fontId="9" fillId="5" borderId="2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" fontId="5" fillId="3" borderId="22" xfId="1" quotePrefix="1" applyNumberFormat="1" applyFont="1" applyFill="1" applyBorder="1" applyAlignment="1">
      <alignment horizontal="center" vertical="center"/>
    </xf>
    <xf numFmtId="20" fontId="1" fillId="0" borderId="23" xfId="1" applyNumberFormat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5" borderId="29" xfId="1" applyNumberFormat="1" applyFont="1" applyFill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horizontal="center" vertical="center"/>
    </xf>
    <xf numFmtId="0" fontId="6" fillId="0" borderId="31" xfId="1" applyNumberFormat="1" applyFont="1" applyBorder="1" applyAlignment="1">
      <alignment horizontal="center" vertical="center"/>
    </xf>
    <xf numFmtId="0" fontId="5" fillId="4" borderId="32" xfId="1" applyNumberFormat="1" applyFont="1" applyFill="1" applyBorder="1" applyAlignment="1">
      <alignment horizontal="center" vertical="center"/>
    </xf>
    <xf numFmtId="0" fontId="5" fillId="3" borderId="36" xfId="1" quotePrefix="1" applyFont="1" applyFill="1" applyBorder="1" applyAlignment="1">
      <alignment horizontal="center" vertical="center"/>
    </xf>
    <xf numFmtId="20" fontId="1" fillId="0" borderId="37" xfId="1" applyNumberFormat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0" borderId="42" xfId="1" applyNumberFormat="1" applyFont="1" applyBorder="1" applyAlignment="1">
      <alignment horizontal="center" vertical="center"/>
    </xf>
    <xf numFmtId="0" fontId="5" fillId="5" borderId="43" xfId="1" applyNumberFormat="1" applyFont="1" applyFill="1" applyBorder="1" applyAlignment="1">
      <alignment horizontal="center" vertical="center"/>
    </xf>
    <xf numFmtId="0" fontId="5" fillId="0" borderId="43" xfId="1" applyNumberFormat="1" applyFont="1" applyBorder="1" applyAlignment="1">
      <alignment horizontal="center" vertical="center"/>
    </xf>
    <xf numFmtId="0" fontId="5" fillId="0" borderId="44" xfId="1" applyNumberFormat="1" applyFont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5" fillId="4" borderId="46" xfId="1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 applyProtection="1">
      <alignment horizontal="center" vertical="center"/>
      <protection locked="0" hidden="1"/>
    </xf>
    <xf numFmtId="1" fontId="9" fillId="0" borderId="48" xfId="0" applyNumberFormat="1" applyFont="1" applyFill="1" applyBorder="1" applyAlignment="1" applyProtection="1">
      <alignment horizontal="center" vertical="center"/>
      <protection locked="0" hidden="1"/>
    </xf>
    <xf numFmtId="0" fontId="9" fillId="5" borderId="49" xfId="0" applyFont="1" applyFill="1" applyBorder="1" applyAlignment="1" applyProtection="1">
      <alignment horizontal="center" vertical="center"/>
      <protection hidden="1"/>
    </xf>
    <xf numFmtId="0" fontId="5" fillId="3" borderId="22" xfId="1" quotePrefix="1" applyFont="1" applyFill="1" applyBorder="1" applyAlignment="1">
      <alignment horizontal="center" vertical="center"/>
    </xf>
    <xf numFmtId="16" fontId="5" fillId="3" borderId="36" xfId="1" quotePrefix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0" borderId="55" xfId="1" applyNumberFormat="1" applyFont="1" applyBorder="1" applyAlignment="1">
      <alignment horizontal="center" vertical="center"/>
    </xf>
    <xf numFmtId="0" fontId="5" fillId="0" borderId="56" xfId="1" applyNumberFormat="1" applyFont="1" applyBorder="1" applyAlignment="1">
      <alignment horizontal="center" vertical="center"/>
    </xf>
    <xf numFmtId="0" fontId="5" fillId="5" borderId="57" xfId="1" applyNumberFormat="1" applyFont="1" applyFill="1" applyBorder="1" applyAlignment="1">
      <alignment horizontal="center" vertical="center"/>
    </xf>
    <xf numFmtId="0" fontId="6" fillId="0" borderId="58" xfId="1" applyNumberFormat="1" applyFont="1" applyBorder="1" applyAlignment="1">
      <alignment horizontal="center" vertical="center"/>
    </xf>
    <xf numFmtId="0" fontId="5" fillId="4" borderId="59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hidden="1"/>
    </xf>
    <xf numFmtId="0" fontId="1" fillId="0" borderId="9" xfId="0" applyFont="1" applyBorder="1"/>
    <xf numFmtId="0" fontId="5" fillId="3" borderId="61" xfId="1" quotePrefix="1" applyFont="1" applyFill="1" applyBorder="1" applyAlignment="1">
      <alignment horizontal="center" vertical="center"/>
    </xf>
    <xf numFmtId="20" fontId="1" fillId="0" borderId="62" xfId="1" applyNumberFormat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6" fillId="4" borderId="64" xfId="1" applyFont="1" applyFill="1" applyBorder="1" applyAlignment="1">
      <alignment vertical="center"/>
    </xf>
    <xf numFmtId="0" fontId="6" fillId="4" borderId="65" xfId="1" applyFont="1" applyFill="1" applyBorder="1" applyAlignment="1">
      <alignment vertical="center"/>
    </xf>
    <xf numFmtId="0" fontId="9" fillId="0" borderId="0" xfId="0" applyFont="1" applyAlignment="1" applyProtection="1">
      <alignment vertical="center"/>
      <protection hidden="1"/>
    </xf>
    <xf numFmtId="0" fontId="1" fillId="0" borderId="18" xfId="0" applyFont="1" applyBorder="1"/>
    <xf numFmtId="20" fontId="1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" fillId="0" borderId="14" xfId="0" applyFont="1" applyBorder="1"/>
    <xf numFmtId="0" fontId="1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vertical="center"/>
      <protection hidden="1"/>
    </xf>
    <xf numFmtId="0" fontId="9" fillId="0" borderId="67" xfId="0" applyFont="1" applyBorder="1" applyAlignment="1" applyProtection="1">
      <alignment vertical="center"/>
      <protection hidden="1"/>
    </xf>
    <xf numFmtId="0" fontId="9" fillId="0" borderId="65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6" fontId="1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9" fillId="0" borderId="65" xfId="0" applyFont="1" applyFill="1" applyBorder="1" applyAlignment="1" applyProtection="1">
      <alignment vertical="center"/>
      <protection hidden="1"/>
    </xf>
    <xf numFmtId="0" fontId="6" fillId="0" borderId="0" xfId="1" applyFont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20" fontId="1" fillId="0" borderId="11" xfId="1" applyNumberFormat="1" applyFont="1" applyFill="1" applyBorder="1" applyAlignment="1">
      <alignment horizontal="center" vertical="center"/>
    </xf>
    <xf numFmtId="0" fontId="8" fillId="0" borderId="69" xfId="1" applyFont="1" applyFill="1" applyBorder="1" applyAlignment="1">
      <alignment horizontal="center" vertical="center"/>
    </xf>
    <xf numFmtId="0" fontId="5" fillId="5" borderId="70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71" xfId="1" applyNumberFormat="1" applyFont="1" applyBorder="1" applyAlignment="1">
      <alignment horizontal="center" vertical="center"/>
    </xf>
    <xf numFmtId="0" fontId="6" fillId="0" borderId="72" xfId="1" applyNumberFormat="1" applyFont="1" applyBorder="1" applyAlignment="1">
      <alignment horizontal="center" vertical="center"/>
    </xf>
    <xf numFmtId="0" fontId="5" fillId="3" borderId="10" xfId="1" quotePrefix="1" applyFont="1" applyFill="1" applyBorder="1" applyAlignment="1">
      <alignment horizontal="center" vertical="center"/>
    </xf>
    <xf numFmtId="0" fontId="6" fillId="4" borderId="0" xfId="1" applyFont="1" applyFill="1" applyBorder="1"/>
    <xf numFmtId="0" fontId="6" fillId="4" borderId="67" xfId="1" applyFont="1" applyFill="1" applyBorder="1"/>
    <xf numFmtId="0" fontId="6" fillId="4" borderId="64" xfId="1" applyFont="1" applyFill="1" applyBorder="1"/>
    <xf numFmtId="0" fontId="6" fillId="4" borderId="65" xfId="1" applyFont="1" applyFill="1" applyBorder="1"/>
    <xf numFmtId="0" fontId="16" fillId="7" borderId="73" xfId="0" applyFont="1" applyFill="1" applyBorder="1" applyAlignment="1">
      <alignment horizontal="left" vertical="center" wrapText="1"/>
    </xf>
    <xf numFmtId="0" fontId="0" fillId="0" borderId="73" xfId="0" applyBorder="1"/>
    <xf numFmtId="20" fontId="1" fillId="0" borderId="0" xfId="0" applyNumberFormat="1" applyFont="1" applyAlignment="1" applyProtection="1">
      <alignment vertical="center"/>
      <protection hidden="1"/>
    </xf>
    <xf numFmtId="22" fontId="1" fillId="0" borderId="0" xfId="0" applyNumberFormat="1" applyFont="1" applyAlignment="1" applyProtection="1">
      <alignment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26" xfId="1" applyNumberFormat="1" applyFont="1" applyBorder="1" applyAlignment="1">
      <alignment horizontal="center" vertical="center" shrinkToFit="1"/>
    </xf>
    <xf numFmtId="0" fontId="10" fillId="0" borderId="27" xfId="1" applyNumberFormat="1" applyFont="1" applyBorder="1" applyAlignment="1">
      <alignment horizontal="center" vertical="center" shrinkToFit="1"/>
    </xf>
    <xf numFmtId="0" fontId="10" fillId="0" borderId="28" xfId="1" applyNumberFormat="1" applyFont="1" applyBorder="1" applyAlignment="1">
      <alignment horizontal="center" vertical="center" shrinkToFit="1"/>
    </xf>
    <xf numFmtId="1" fontId="11" fillId="0" borderId="33" xfId="0" applyNumberFormat="1" applyFont="1" applyFill="1" applyBorder="1" applyAlignment="1" applyProtection="1">
      <alignment horizontal="center" vertical="center"/>
      <protection locked="0" hidden="1"/>
    </xf>
    <xf numFmtId="1" fontId="11" fillId="0" borderId="34" xfId="0" applyNumberFormat="1" applyFont="1" applyFill="1" applyBorder="1" applyAlignment="1" applyProtection="1">
      <alignment horizontal="center" vertical="center"/>
      <protection locked="0" hidden="1"/>
    </xf>
    <xf numFmtId="1" fontId="11" fillId="0" borderId="35" xfId="0" applyNumberFormat="1" applyFont="1" applyFill="1" applyBorder="1" applyAlignment="1" applyProtection="1">
      <alignment horizontal="center" vertical="center"/>
      <protection locked="0" hidden="1"/>
    </xf>
    <xf numFmtId="16" fontId="1" fillId="0" borderId="37" xfId="1" applyNumberFormat="1" applyFont="1" applyFill="1" applyBorder="1" applyAlignment="1">
      <alignment horizontal="center" vertical="center"/>
    </xf>
    <xf numFmtId="16" fontId="1" fillId="0" borderId="23" xfId="1" applyNumberFormat="1" applyFont="1" applyFill="1" applyBorder="1" applyAlignment="1">
      <alignment horizontal="center" vertical="center"/>
    </xf>
    <xf numFmtId="0" fontId="19" fillId="0" borderId="39" xfId="1" applyNumberFormat="1" applyFont="1" applyBorder="1" applyAlignment="1">
      <alignment horizontal="center" vertical="center" shrinkToFit="1"/>
    </xf>
    <xf numFmtId="0" fontId="19" fillId="0" borderId="40" xfId="1" applyNumberFormat="1" applyFont="1" applyBorder="1" applyAlignment="1">
      <alignment horizontal="center" vertical="center" shrinkToFit="1"/>
    </xf>
    <xf numFmtId="0" fontId="19" fillId="0" borderId="41" xfId="1" applyNumberFormat="1" applyFont="1" applyBorder="1" applyAlignment="1">
      <alignment horizontal="center" vertical="center" shrinkToFit="1"/>
    </xf>
    <xf numFmtId="0" fontId="10" fillId="0" borderId="39" xfId="1" applyNumberFormat="1" applyFont="1" applyBorder="1" applyAlignment="1">
      <alignment horizontal="center" vertical="center" shrinkToFit="1"/>
    </xf>
    <xf numFmtId="0" fontId="10" fillId="0" borderId="40" xfId="1" applyNumberFormat="1" applyFont="1" applyBorder="1" applyAlignment="1">
      <alignment horizontal="center" vertical="center" shrinkToFit="1"/>
    </xf>
    <xf numFmtId="0" fontId="10" fillId="0" borderId="41" xfId="1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/>
      <protection locked="0" hidden="1"/>
    </xf>
    <xf numFmtId="0" fontId="7" fillId="3" borderId="9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50" xfId="0" applyFont="1" applyFill="1" applyBorder="1" applyAlignment="1">
      <alignment horizontal="center" vertical="center" textRotation="90"/>
    </xf>
    <xf numFmtId="16" fontId="1" fillId="0" borderId="1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50" xfId="1" applyFont="1" applyFill="1" applyBorder="1" applyAlignment="1">
      <alignment horizontal="center" vertical="center"/>
    </xf>
    <xf numFmtId="16" fontId="1" fillId="0" borderId="62" xfId="1" applyNumberFormat="1" applyFont="1" applyFill="1" applyBorder="1" applyAlignment="1">
      <alignment horizontal="center" vertical="center"/>
    </xf>
    <xf numFmtId="0" fontId="10" fillId="0" borderId="52" xfId="1" applyNumberFormat="1" applyFont="1" applyBorder="1" applyAlignment="1">
      <alignment horizontal="center" vertical="center" shrinkToFit="1"/>
    </xf>
    <xf numFmtId="0" fontId="10" fillId="0" borderId="53" xfId="1" applyNumberFormat="1" applyFont="1" applyBorder="1" applyAlignment="1">
      <alignment horizontal="center" vertical="center" shrinkToFit="1"/>
    </xf>
    <xf numFmtId="0" fontId="10" fillId="0" borderId="54" xfId="1" applyNumberFormat="1" applyFont="1" applyBorder="1" applyAlignment="1">
      <alignment horizontal="center" vertical="center" shrinkToFit="1"/>
    </xf>
    <xf numFmtId="0" fontId="2" fillId="3" borderId="60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66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67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15" fontId="10" fillId="3" borderId="66" xfId="0" applyNumberFormat="1" applyFont="1" applyFill="1" applyBorder="1" applyAlignment="1" applyProtection="1">
      <alignment horizontal="center" vertical="center"/>
      <protection hidden="1"/>
    </xf>
    <xf numFmtId="15" fontId="10" fillId="3" borderId="0" xfId="0" applyNumberFormat="1" applyFont="1" applyFill="1" applyBorder="1" applyAlignment="1" applyProtection="1">
      <alignment horizontal="center" vertical="center"/>
      <protection hidden="1"/>
    </xf>
    <xf numFmtId="15" fontId="10" fillId="3" borderId="67" xfId="0" applyNumberFormat="1" applyFont="1" applyFill="1" applyBorder="1" applyAlignment="1" applyProtection="1">
      <alignment horizontal="center" vertical="center"/>
      <protection hidden="1"/>
    </xf>
    <xf numFmtId="15" fontId="10" fillId="3" borderId="68" xfId="0" applyNumberFormat="1" applyFont="1" applyFill="1" applyBorder="1" applyAlignment="1" applyProtection="1">
      <alignment horizontal="center" vertical="center"/>
      <protection hidden="1"/>
    </xf>
    <xf numFmtId="15" fontId="10" fillId="3" borderId="64" xfId="0" applyNumberFormat="1" applyFont="1" applyFill="1" applyBorder="1" applyAlignment="1" applyProtection="1">
      <alignment horizontal="center" vertical="center"/>
      <protection hidden="1"/>
    </xf>
    <xf numFmtId="15" fontId="10" fillId="3" borderId="65" xfId="0" applyNumberFormat="1" applyFont="1" applyFill="1" applyBorder="1" applyAlignment="1" applyProtection="1">
      <alignment horizontal="center" vertical="center"/>
      <protection hidden="1"/>
    </xf>
    <xf numFmtId="0" fontId="12" fillId="6" borderId="60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68" xfId="0" applyFont="1" applyFill="1" applyBorder="1" applyAlignment="1" applyProtection="1">
      <alignment horizontal="center" vertical="center" wrapText="1"/>
    </xf>
    <xf numFmtId="0" fontId="12" fillId="6" borderId="64" xfId="0" applyFont="1" applyFill="1" applyBorder="1" applyAlignment="1" applyProtection="1">
      <alignment horizontal="center" vertical="center" wrapText="1"/>
    </xf>
    <xf numFmtId="0" fontId="13" fillId="6" borderId="7" xfId="0" applyFont="1" applyFill="1" applyBorder="1" applyAlignment="1" applyProtection="1">
      <alignment horizontal="center" vertical="center" wrapText="1"/>
    </xf>
    <xf numFmtId="0" fontId="13" fillId="6" borderId="64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 wrapText="1"/>
    </xf>
    <xf numFmtId="0" fontId="14" fillId="6" borderId="8" xfId="0" applyFont="1" applyFill="1" applyBorder="1" applyAlignment="1" applyProtection="1">
      <alignment horizontal="center" vertical="center" wrapText="1"/>
    </xf>
    <xf numFmtId="0" fontId="14" fillId="6" borderId="64" xfId="0" applyFont="1" applyFill="1" applyBorder="1" applyAlignment="1" applyProtection="1">
      <alignment horizontal="center" vertical="center" wrapText="1"/>
    </xf>
    <xf numFmtId="0" fontId="14" fillId="6" borderId="65" xfId="0" applyFont="1" applyFill="1" applyBorder="1" applyAlignment="1" applyProtection="1">
      <alignment horizontal="center" vertical="center" wrapText="1"/>
    </xf>
    <xf numFmtId="16" fontId="10" fillId="3" borderId="1" xfId="0" applyNumberFormat="1" applyFont="1" applyFill="1" applyBorder="1" applyAlignment="1" applyProtection="1">
      <alignment horizontal="center" vertical="center"/>
      <protection hidden="1"/>
    </xf>
    <xf numFmtId="49" fontId="18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18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18" fillId="0" borderId="3" xfId="0" applyNumberFormat="1" applyFont="1" applyFill="1" applyBorder="1" applyAlignment="1" applyProtection="1">
      <alignment horizontal="center" vertical="center"/>
      <protection locked="0" hidden="1"/>
    </xf>
    <xf numFmtId="20" fontId="10" fillId="3" borderId="66" xfId="0" applyNumberFormat="1" applyFont="1" applyFill="1" applyBorder="1" applyAlignment="1" applyProtection="1">
      <alignment horizontal="center" vertical="center"/>
      <protection hidden="1"/>
    </xf>
    <xf numFmtId="16" fontId="10" fillId="3" borderId="2" xfId="0" applyNumberFormat="1" applyFont="1" applyFill="1" applyBorder="1" applyAlignment="1" applyProtection="1">
      <alignment horizontal="center" vertical="center"/>
      <protection hidden="1"/>
    </xf>
    <xf numFmtId="16" fontId="10" fillId="3" borderId="3" xfId="0" applyNumberFormat="1" applyFont="1" applyFill="1" applyBorder="1" applyAlignment="1" applyProtection="1">
      <alignment horizontal="center" vertical="center"/>
      <protection hidden="1"/>
    </xf>
    <xf numFmtId="20" fontId="10" fillId="3" borderId="60" xfId="0" applyNumberFormat="1" applyFont="1" applyFill="1" applyBorder="1" applyAlignment="1" applyProtection="1">
      <alignment horizontal="center" vertical="center"/>
      <protection hidden="1"/>
    </xf>
    <xf numFmtId="20" fontId="10" fillId="3" borderId="7" xfId="0" applyNumberFormat="1" applyFont="1" applyFill="1" applyBorder="1" applyAlignment="1" applyProtection="1">
      <alignment horizontal="center" vertical="center"/>
      <protection hidden="1"/>
    </xf>
    <xf numFmtId="20" fontId="10" fillId="3" borderId="8" xfId="0" applyNumberFormat="1" applyFont="1" applyFill="1" applyBorder="1" applyAlignment="1" applyProtection="1">
      <alignment horizontal="center" vertical="center"/>
      <protection hidden="1"/>
    </xf>
    <xf numFmtId="20" fontId="10" fillId="3" borderId="68" xfId="0" applyNumberFormat="1" applyFont="1" applyFill="1" applyBorder="1" applyAlignment="1" applyProtection="1">
      <alignment horizontal="center" vertical="center"/>
      <protection hidden="1"/>
    </xf>
    <xf numFmtId="20" fontId="10" fillId="3" borderId="64" xfId="0" applyNumberFormat="1" applyFont="1" applyFill="1" applyBorder="1" applyAlignment="1" applyProtection="1">
      <alignment horizontal="center" vertical="center"/>
      <protection hidden="1"/>
    </xf>
    <xf numFmtId="20" fontId="10" fillId="3" borderId="65" xfId="0" applyNumberFormat="1" applyFont="1" applyFill="1" applyBorder="1" applyAlignment="1" applyProtection="1">
      <alignment horizontal="center" vertical="center"/>
      <protection hidden="1"/>
    </xf>
    <xf numFmtId="0" fontId="2" fillId="3" borderId="68" xfId="0" applyFont="1" applyFill="1" applyBorder="1" applyAlignment="1" applyProtection="1">
      <alignment horizontal="center" vertical="center"/>
      <protection hidden="1"/>
    </xf>
    <xf numFmtId="0" fontId="2" fillId="3" borderId="64" xfId="0" applyFont="1" applyFill="1" applyBorder="1" applyAlignment="1" applyProtection="1">
      <alignment horizontal="center" vertical="center"/>
      <protection hidden="1"/>
    </xf>
    <xf numFmtId="0" fontId="2" fillId="3" borderId="65" xfId="0" applyFont="1" applyFill="1" applyBorder="1" applyAlignment="1" applyProtection="1">
      <alignment horizontal="center" vertical="center"/>
      <protection hidden="1"/>
    </xf>
    <xf numFmtId="22" fontId="11" fillId="0" borderId="33" xfId="2" applyNumberFormat="1" applyFont="1" applyFill="1" applyBorder="1" applyAlignment="1" applyProtection="1">
      <alignment horizontal="center" vertical="center"/>
      <protection locked="0" hidden="1"/>
    </xf>
    <xf numFmtId="14" fontId="11" fillId="0" borderId="34" xfId="2" applyNumberFormat="1" applyFont="1" applyFill="1" applyBorder="1" applyAlignment="1" applyProtection="1">
      <alignment horizontal="center" vertical="center"/>
      <protection locked="0" hidden="1"/>
    </xf>
    <xf numFmtId="14" fontId="11" fillId="0" borderId="35" xfId="2" applyNumberFormat="1" applyFont="1" applyFill="1" applyBorder="1" applyAlignment="1" applyProtection="1">
      <alignment horizontal="center" vertical="center"/>
      <protection locked="0" hidden="1"/>
    </xf>
    <xf numFmtId="22" fontId="11" fillId="0" borderId="33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35" xfId="0" applyNumberFormat="1" applyFont="1" applyFill="1" applyBorder="1" applyAlignment="1" applyProtection="1">
      <alignment horizontal="center" vertical="center"/>
      <protection locked="0" hidden="1"/>
    </xf>
    <xf numFmtId="0" fontId="5" fillId="3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194"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168275</xdr:colOff>
      <xdr:row>31</xdr:row>
      <xdr:rowOff>171450</xdr:rowOff>
    </xdr:from>
    <xdr:to>
      <xdr:col>37</xdr:col>
      <xdr:colOff>114300</xdr:colOff>
      <xdr:row>35</xdr:row>
      <xdr:rowOff>208735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2425" y="1064895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M285"/>
  <sheetViews>
    <sheetView tabSelected="1" view="pageBreakPreview" zoomScaleSheetLayoutView="100" workbookViewId="0">
      <selection activeCell="D10" sqref="D10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39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18</v>
      </c>
      <c r="L1" s="103"/>
      <c r="M1" s="103"/>
      <c r="N1" s="103"/>
      <c r="O1" s="103" t="s">
        <v>25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39" ht="25.5" customHeight="1" thickBot="1" x14ac:dyDescent="0.3">
      <c r="U2" s="1"/>
      <c r="V2" s="1"/>
      <c r="W2" s="1"/>
      <c r="X2" s="1"/>
      <c r="AM2" s="2"/>
    </row>
    <row r="3" spans="1:39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/>
      <c r="V3" s="123"/>
      <c r="W3" s="123"/>
      <c r="X3" s="123"/>
      <c r="Y3" s="123"/>
      <c r="Z3" s="124"/>
      <c r="AB3" s="11"/>
      <c r="AC3" s="11"/>
      <c r="AD3" s="11"/>
      <c r="AE3" s="11"/>
      <c r="AF3" s="12"/>
    </row>
    <row r="4" spans="1:39" ht="25.5" customHeight="1" thickBot="1" x14ac:dyDescent="0.3">
      <c r="B4" s="13" t="s">
        <v>9</v>
      </c>
      <c r="C4" s="128">
        <v>42571</v>
      </c>
      <c r="D4" s="14">
        <v>0.4375</v>
      </c>
      <c r="E4" s="15">
        <v>19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/>
      <c r="AB4" s="26"/>
      <c r="AC4" s="26"/>
      <c r="AD4" s="26"/>
      <c r="AE4" s="26"/>
      <c r="AF4" s="26"/>
    </row>
    <row r="5" spans="1:39" ht="25.5" customHeight="1" x14ac:dyDescent="0.25">
      <c r="B5" s="27" t="str">
        <f>IF(H8="BYE","X","2-4")</f>
        <v>2-4</v>
      </c>
      <c r="C5" s="115"/>
      <c r="D5" s="28"/>
      <c r="E5" s="29">
        <v>20</v>
      </c>
      <c r="F5" s="16"/>
      <c r="G5" s="30">
        <v>1</v>
      </c>
      <c r="H5" s="108" t="s">
        <v>36</v>
      </c>
      <c r="I5" s="109"/>
      <c r="J5" s="109"/>
      <c r="K5" s="110"/>
      <c r="L5" s="31"/>
      <c r="M5" s="32">
        <v>0</v>
      </c>
      <c r="N5" s="32">
        <v>3</v>
      </c>
      <c r="O5" s="33">
        <v>3</v>
      </c>
      <c r="P5" s="132"/>
      <c r="Q5" s="34">
        <v>5</v>
      </c>
      <c r="R5" s="35">
        <v>2</v>
      </c>
      <c r="T5" s="126"/>
      <c r="U5" s="111"/>
      <c r="V5" s="112"/>
      <c r="W5" s="112"/>
      <c r="X5" s="112"/>
      <c r="Y5" s="112"/>
      <c r="Z5" s="113"/>
      <c r="AB5" s="11"/>
      <c r="AC5" s="11"/>
      <c r="AD5" s="11"/>
      <c r="AE5" s="11"/>
      <c r="AF5" s="12"/>
    </row>
    <row r="6" spans="1:39" ht="25.5" customHeight="1" thickBot="1" x14ac:dyDescent="0.3">
      <c r="B6" s="36" t="s">
        <v>14</v>
      </c>
      <c r="C6" s="114">
        <f>C4</f>
        <v>42571</v>
      </c>
      <c r="D6" s="37">
        <v>0.52083333333333337</v>
      </c>
      <c r="E6" s="29">
        <f>E4</f>
        <v>19</v>
      </c>
      <c r="F6" s="16"/>
      <c r="G6" s="38">
        <v>2</v>
      </c>
      <c r="H6" s="116" t="s">
        <v>37</v>
      </c>
      <c r="I6" s="117"/>
      <c r="J6" s="117"/>
      <c r="K6" s="118"/>
      <c r="L6" s="39">
        <v>3</v>
      </c>
      <c r="M6" s="40"/>
      <c r="N6" s="41">
        <v>3</v>
      </c>
      <c r="O6" s="42">
        <v>3</v>
      </c>
      <c r="P6" s="132"/>
      <c r="Q6" s="43">
        <v>6</v>
      </c>
      <c r="R6" s="44">
        <v>1</v>
      </c>
      <c r="T6" s="126"/>
      <c r="U6" s="45"/>
      <c r="V6" s="46"/>
      <c r="W6" s="46"/>
      <c r="X6" s="46"/>
      <c r="Y6" s="46"/>
      <c r="Z6" s="47"/>
      <c r="AB6" s="11"/>
      <c r="AC6" s="11"/>
      <c r="AD6" s="11"/>
      <c r="AE6" s="11"/>
      <c r="AF6" s="12"/>
    </row>
    <row r="7" spans="1:39" ht="25.5" customHeight="1" thickBot="1" x14ac:dyDescent="0.3">
      <c r="B7" s="48" t="str">
        <f>IF(H8="BYE","X","3-4")</f>
        <v>3-4</v>
      </c>
      <c r="C7" s="115"/>
      <c r="D7" s="28"/>
      <c r="E7" s="29">
        <v>20</v>
      </c>
      <c r="F7" s="16"/>
      <c r="G7" s="38">
        <v>3</v>
      </c>
      <c r="H7" s="119" t="s">
        <v>38</v>
      </c>
      <c r="I7" s="120"/>
      <c r="J7" s="120"/>
      <c r="K7" s="121"/>
      <c r="L7" s="39">
        <v>0</v>
      </c>
      <c r="M7" s="41">
        <v>0</v>
      </c>
      <c r="N7" s="40"/>
      <c r="O7" s="42">
        <v>3</v>
      </c>
      <c r="P7" s="132"/>
      <c r="Q7" s="43">
        <v>4</v>
      </c>
      <c r="R7" s="44">
        <v>3</v>
      </c>
      <c r="T7" s="127"/>
      <c r="U7" s="122"/>
      <c r="V7" s="123"/>
      <c r="W7" s="123"/>
      <c r="X7" s="123"/>
      <c r="Y7" s="123"/>
      <c r="Z7" s="124"/>
      <c r="AA7" s="11"/>
      <c r="AB7" s="11"/>
      <c r="AC7" s="11"/>
      <c r="AD7" s="11"/>
      <c r="AE7" s="12"/>
    </row>
    <row r="8" spans="1:39" ht="25.5" customHeight="1" thickBot="1" x14ac:dyDescent="0.3">
      <c r="B8" s="49" t="str">
        <f>IF(H8="BYE","X","1-4")</f>
        <v>1-4</v>
      </c>
      <c r="C8" s="114">
        <f>C4</f>
        <v>42571</v>
      </c>
      <c r="D8" s="37">
        <v>0.64583333333333337</v>
      </c>
      <c r="E8" s="29">
        <f>E4</f>
        <v>19</v>
      </c>
      <c r="F8" s="16"/>
      <c r="G8" s="50">
        <v>4</v>
      </c>
      <c r="H8" s="135" t="s">
        <v>39</v>
      </c>
      <c r="I8" s="136"/>
      <c r="J8" s="136"/>
      <c r="K8" s="137"/>
      <c r="L8" s="51">
        <v>0</v>
      </c>
      <c r="M8" s="52">
        <v>0</v>
      </c>
      <c r="N8" s="52">
        <v>0</v>
      </c>
      <c r="O8" s="53"/>
      <c r="P8" s="133"/>
      <c r="Q8" s="54">
        <v>3</v>
      </c>
      <c r="R8" s="55">
        <v>4</v>
      </c>
      <c r="U8" s="56"/>
      <c r="V8" s="56"/>
      <c r="W8" s="1"/>
      <c r="X8" s="1"/>
      <c r="AA8" s="138" t="s">
        <v>15</v>
      </c>
      <c r="AB8" s="139"/>
      <c r="AC8" s="140"/>
      <c r="AD8" s="57"/>
      <c r="AE8" s="122"/>
      <c r="AF8" s="123"/>
      <c r="AG8" s="123"/>
      <c r="AH8" s="123"/>
      <c r="AI8" s="123"/>
      <c r="AJ8" s="124"/>
      <c r="AK8" s="11"/>
      <c r="AL8" s="11"/>
    </row>
    <row r="9" spans="1:39" ht="25.5" customHeight="1" thickBot="1" x14ac:dyDescent="0.3">
      <c r="B9" s="58" t="s">
        <v>16</v>
      </c>
      <c r="C9" s="134"/>
      <c r="D9" s="59"/>
      <c r="E9" s="60">
        <v>20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/>
      <c r="AK9" s="11"/>
      <c r="AL9" s="11"/>
    </row>
    <row r="10" spans="1:39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44"/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</row>
    <row r="11" spans="1:39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47"/>
      <c r="AB11" s="148"/>
      <c r="AC11" s="149"/>
      <c r="AD11" s="69"/>
      <c r="AE11" s="45"/>
      <c r="AF11" s="46"/>
      <c r="AG11" s="46"/>
      <c r="AH11" s="46"/>
      <c r="AI11" s="46"/>
      <c r="AJ11" s="47"/>
      <c r="AK11" s="11"/>
      <c r="AL11" s="11"/>
    </row>
    <row r="12" spans="1:39" ht="25.5" customHeight="1" thickBot="1" x14ac:dyDescent="0.3">
      <c r="B12" s="13" t="s">
        <v>9</v>
      </c>
      <c r="C12" s="128"/>
      <c r="D12" s="14"/>
      <c r="E12" s="15"/>
      <c r="F12" s="16"/>
      <c r="G12" s="129" t="s">
        <v>10</v>
      </c>
      <c r="H12" s="130"/>
      <c r="I12" s="17">
        <v>1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/>
      <c r="AF12" s="123"/>
      <c r="AG12" s="123"/>
      <c r="AH12" s="123"/>
      <c r="AI12" s="123"/>
      <c r="AJ12" s="124"/>
      <c r="AK12" s="11"/>
      <c r="AL12" s="11"/>
    </row>
    <row r="13" spans="1:39" ht="25.5" customHeight="1" thickBot="1" x14ac:dyDescent="0.3">
      <c r="B13" s="27" t="str">
        <f>IF(H16="BYE","X","2-4")</f>
        <v>2-4</v>
      </c>
      <c r="C13" s="115"/>
      <c r="D13" s="28"/>
      <c r="E13" s="29">
        <f>E12</f>
        <v>0</v>
      </c>
      <c r="F13" s="16"/>
      <c r="G13" s="30">
        <v>1</v>
      </c>
      <c r="H13" s="108"/>
      <c r="I13" s="109"/>
      <c r="J13" s="109"/>
      <c r="K13" s="110"/>
      <c r="L13" s="31"/>
      <c r="M13" s="32"/>
      <c r="N13" s="32"/>
      <c r="O13" s="33"/>
      <c r="P13" s="132"/>
      <c r="Q13" s="34"/>
      <c r="R13" s="35"/>
      <c r="T13" s="125" t="s">
        <v>8</v>
      </c>
      <c r="U13" s="122"/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/>
      <c r="AL13" s="56"/>
    </row>
    <row r="14" spans="1:39" ht="25.5" customHeight="1" x14ac:dyDescent="0.25">
      <c r="B14" s="36" t="s">
        <v>14</v>
      </c>
      <c r="C14" s="114">
        <f>C12</f>
        <v>0</v>
      </c>
      <c r="D14" s="37"/>
      <c r="E14" s="29">
        <f>E12</f>
        <v>0</v>
      </c>
      <c r="F14" s="16"/>
      <c r="G14" s="38">
        <v>2</v>
      </c>
      <c r="H14" s="119"/>
      <c r="I14" s="120"/>
      <c r="J14" s="120"/>
      <c r="K14" s="121"/>
      <c r="L14" s="39"/>
      <c r="M14" s="40"/>
      <c r="N14" s="41"/>
      <c r="O14" s="42"/>
      <c r="P14" s="132"/>
      <c r="Q14" s="43"/>
      <c r="R14" s="44"/>
      <c r="T14" s="126"/>
      <c r="U14" s="23"/>
      <c r="V14" s="24"/>
      <c r="W14" s="24"/>
      <c r="X14" s="24"/>
      <c r="Y14" s="24"/>
      <c r="Z14" s="25"/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</row>
    <row r="15" spans="1:39" ht="25.5" customHeight="1" thickBot="1" x14ac:dyDescent="0.3">
      <c r="B15" s="48" t="str">
        <f>IF(H16="BYE","X","3-4")</f>
        <v>3-4</v>
      </c>
      <c r="C15" s="115"/>
      <c r="D15" s="28"/>
      <c r="E15" s="29">
        <f>E12</f>
        <v>0</v>
      </c>
      <c r="F15" s="16"/>
      <c r="G15" s="38">
        <v>3</v>
      </c>
      <c r="H15" s="119"/>
      <c r="I15" s="120"/>
      <c r="J15" s="120"/>
      <c r="K15" s="121"/>
      <c r="L15" s="39"/>
      <c r="M15" s="41"/>
      <c r="N15" s="40"/>
      <c r="O15" s="42"/>
      <c r="P15" s="132"/>
      <c r="Q15" s="43"/>
      <c r="R15" s="44"/>
      <c r="T15" s="126"/>
      <c r="U15" s="111"/>
      <c r="V15" s="112"/>
      <c r="W15" s="112"/>
      <c r="X15" s="112"/>
      <c r="Y15" s="112"/>
      <c r="Z15" s="113"/>
      <c r="AA15" s="11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39" ht="25.5" customHeight="1" thickBot="1" x14ac:dyDescent="0.3">
      <c r="B16" s="49" t="str">
        <f>IF(H16="BYE","X","1-4")</f>
        <v>1-4</v>
      </c>
      <c r="C16" s="114">
        <f>C12</f>
        <v>0</v>
      </c>
      <c r="D16" s="37"/>
      <c r="E16" s="29">
        <f>E12</f>
        <v>0</v>
      </c>
      <c r="F16" s="16"/>
      <c r="G16" s="50">
        <v>4</v>
      </c>
      <c r="H16" s="135"/>
      <c r="I16" s="136"/>
      <c r="J16" s="136"/>
      <c r="K16" s="137"/>
      <c r="L16" s="51"/>
      <c r="M16" s="52"/>
      <c r="N16" s="52"/>
      <c r="O16" s="53"/>
      <c r="P16" s="133"/>
      <c r="Q16" s="54"/>
      <c r="R16" s="55"/>
      <c r="T16" s="126"/>
      <c r="U16" s="45"/>
      <c r="V16" s="46"/>
      <c r="W16" s="46"/>
      <c r="X16" s="46"/>
      <c r="Y16" s="46"/>
      <c r="Z16" s="47"/>
      <c r="AA16" s="11"/>
      <c r="AB16" s="74"/>
      <c r="AD16" s="138" t="s">
        <v>17</v>
      </c>
      <c r="AE16" s="139"/>
      <c r="AF16" s="140"/>
      <c r="AG16" s="57"/>
      <c r="AH16" s="122"/>
      <c r="AI16" s="123"/>
      <c r="AJ16" s="123"/>
      <c r="AK16" s="123"/>
      <c r="AL16" s="123"/>
      <c r="AM16" s="124"/>
    </row>
    <row r="17" spans="2:39" ht="25.5" customHeight="1" thickBot="1" x14ac:dyDescent="0.3">
      <c r="B17" s="58" t="s">
        <v>16</v>
      </c>
      <c r="C17" s="134"/>
      <c r="D17" s="59"/>
      <c r="E17" s="60">
        <f>E12</f>
        <v>0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/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/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44"/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6"/>
      <c r="C19" s="7" t="s">
        <v>5</v>
      </c>
      <c r="D19" s="7" t="s">
        <v>6</v>
      </c>
      <c r="E19" s="8" t="s">
        <v>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T19" s="125" t="s">
        <v>8</v>
      </c>
      <c r="U19" s="122"/>
      <c r="V19" s="123"/>
      <c r="W19" s="123"/>
      <c r="X19" s="123"/>
      <c r="Y19" s="123"/>
      <c r="Z19" s="124"/>
      <c r="AA19" s="11"/>
      <c r="AB19" s="11"/>
      <c r="AD19" s="147"/>
      <c r="AE19" s="148"/>
      <c r="AF19" s="149"/>
      <c r="AG19" s="69"/>
      <c r="AH19" s="45"/>
      <c r="AI19" s="46"/>
      <c r="AJ19" s="46"/>
      <c r="AK19" s="46"/>
      <c r="AL19" s="46"/>
      <c r="AM19" s="47"/>
    </row>
    <row r="20" spans="2:39" ht="25.5" customHeight="1" thickBot="1" x14ac:dyDescent="0.3">
      <c r="B20" s="13" t="s">
        <v>9</v>
      </c>
      <c r="C20" s="128"/>
      <c r="D20" s="14"/>
      <c r="E20" s="15"/>
      <c r="F20" s="16"/>
      <c r="G20" s="129" t="s">
        <v>10</v>
      </c>
      <c r="H20" s="130"/>
      <c r="I20" s="17">
        <v>1</v>
      </c>
      <c r="J20" s="18"/>
      <c r="K20" s="19" t="s">
        <v>11</v>
      </c>
      <c r="L20" s="20">
        <v>1</v>
      </c>
      <c r="M20" s="7">
        <v>2</v>
      </c>
      <c r="N20" s="7">
        <v>3</v>
      </c>
      <c r="O20" s="21">
        <v>4</v>
      </c>
      <c r="P20" s="131"/>
      <c r="Q20" s="22" t="s">
        <v>12</v>
      </c>
      <c r="R20" s="8" t="s">
        <v>13</v>
      </c>
      <c r="T20" s="126"/>
      <c r="U20" s="23"/>
      <c r="V20" s="24"/>
      <c r="W20" s="24"/>
      <c r="X20" s="24"/>
      <c r="Y20" s="24"/>
      <c r="Z20" s="25"/>
      <c r="AA20" s="11"/>
      <c r="AB20" s="11"/>
      <c r="AD20" s="150"/>
      <c r="AE20" s="151"/>
      <c r="AF20" s="152"/>
      <c r="AG20" s="70"/>
      <c r="AH20" s="122"/>
      <c r="AI20" s="123"/>
      <c r="AJ20" s="123"/>
      <c r="AK20" s="123"/>
      <c r="AL20" s="123"/>
      <c r="AM20" s="124"/>
    </row>
    <row r="21" spans="2:39" ht="25.5" customHeight="1" x14ac:dyDescent="0.25">
      <c r="B21" s="27" t="str">
        <f>IF(H24="BYE","X","2-4")</f>
        <v>2-4</v>
      </c>
      <c r="C21" s="115"/>
      <c r="D21" s="28"/>
      <c r="E21" s="29">
        <f>E20</f>
        <v>0</v>
      </c>
      <c r="F21" s="16"/>
      <c r="G21" s="30">
        <v>1</v>
      </c>
      <c r="H21" s="108"/>
      <c r="I21" s="109"/>
      <c r="J21" s="109"/>
      <c r="K21" s="110"/>
      <c r="L21" s="31"/>
      <c r="M21" s="32"/>
      <c r="N21" s="32"/>
      <c r="O21" s="33"/>
      <c r="P21" s="132"/>
      <c r="Q21" s="34"/>
      <c r="R21" s="35"/>
      <c r="T21" s="126"/>
      <c r="U21" s="111"/>
      <c r="V21" s="112"/>
      <c r="W21" s="112"/>
      <c r="X21" s="112"/>
      <c r="Y21" s="112"/>
      <c r="Z21" s="113"/>
      <c r="AA21" s="11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36" t="s">
        <v>14</v>
      </c>
      <c r="C22" s="114">
        <f>C20</f>
        <v>0</v>
      </c>
      <c r="D22" s="37"/>
      <c r="E22" s="29">
        <f>E20</f>
        <v>0</v>
      </c>
      <c r="F22" s="16"/>
      <c r="G22" s="38">
        <v>2</v>
      </c>
      <c r="H22" s="119"/>
      <c r="I22" s="120"/>
      <c r="J22" s="120"/>
      <c r="K22" s="121"/>
      <c r="L22" s="39"/>
      <c r="M22" s="40"/>
      <c r="N22" s="41"/>
      <c r="O22" s="42"/>
      <c r="P22" s="132"/>
      <c r="Q22" s="43"/>
      <c r="R22" s="44"/>
      <c r="T22" s="126"/>
      <c r="U22" s="45"/>
      <c r="V22" s="46"/>
      <c r="W22" s="46"/>
      <c r="X22" s="46"/>
      <c r="Y22" s="46"/>
      <c r="Z22" s="47"/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48" t="str">
        <f>IF(H24="BYE","X","3-4")</f>
        <v>3-4</v>
      </c>
      <c r="C23" s="115"/>
      <c r="D23" s="28"/>
      <c r="E23" s="29">
        <f>E20</f>
        <v>0</v>
      </c>
      <c r="F23" s="16"/>
      <c r="G23" s="38">
        <v>3</v>
      </c>
      <c r="H23" s="119"/>
      <c r="I23" s="120"/>
      <c r="J23" s="120"/>
      <c r="K23" s="121"/>
      <c r="L23" s="39"/>
      <c r="M23" s="41"/>
      <c r="N23" s="40"/>
      <c r="O23" s="42"/>
      <c r="P23" s="132"/>
      <c r="Q23" s="43"/>
      <c r="R23" s="44"/>
      <c r="T23" s="127"/>
      <c r="U23" s="122"/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49" t="str">
        <f>IF(H24="BYE","X","1-4")</f>
        <v>1-4</v>
      </c>
      <c r="C24" s="114">
        <f>C20</f>
        <v>0</v>
      </c>
      <c r="D24" s="37"/>
      <c r="E24" s="29">
        <f>E20</f>
        <v>0</v>
      </c>
      <c r="F24" s="16"/>
      <c r="G24" s="50">
        <v>4</v>
      </c>
      <c r="H24" s="135"/>
      <c r="I24" s="136"/>
      <c r="J24" s="136"/>
      <c r="K24" s="137"/>
      <c r="L24" s="51"/>
      <c r="M24" s="52"/>
      <c r="N24" s="52"/>
      <c r="O24" s="53"/>
      <c r="P24" s="133"/>
      <c r="Q24" s="54"/>
      <c r="R24" s="55"/>
      <c r="U24" s="56"/>
      <c r="V24" s="56"/>
      <c r="W24" s="56"/>
      <c r="X24" s="1"/>
      <c r="AA24" s="138" t="s">
        <v>15</v>
      </c>
      <c r="AB24" s="139"/>
      <c r="AC24" s="140"/>
      <c r="AD24" s="57"/>
      <c r="AE24" s="122"/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58" t="s">
        <v>16</v>
      </c>
      <c r="C25" s="134"/>
      <c r="D25" s="59"/>
      <c r="E25" s="60">
        <f>E20</f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U25" s="63"/>
      <c r="V25" s="63"/>
      <c r="W25" s="63"/>
      <c r="X25" s="1"/>
      <c r="AA25" s="141"/>
      <c r="AB25" s="142"/>
      <c r="AC25" s="143"/>
      <c r="AD25" s="64"/>
      <c r="AE25" s="23"/>
      <c r="AF25" s="24"/>
      <c r="AG25" s="24"/>
      <c r="AH25" s="24"/>
      <c r="AI25" s="24"/>
      <c r="AJ25" s="25"/>
      <c r="AK25" s="3"/>
      <c r="AL25" s="3"/>
    </row>
    <row r="26" spans="2:39" ht="25.5" customHeight="1" thickBot="1" x14ac:dyDescent="0.3">
      <c r="C26" s="75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U26" s="63"/>
      <c r="V26" s="63"/>
      <c r="W26" s="63"/>
      <c r="X26" s="1"/>
      <c r="AA26" s="144"/>
      <c r="AB26" s="145"/>
      <c r="AC26" s="146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6"/>
      <c r="C27" s="7" t="s">
        <v>5</v>
      </c>
      <c r="D27" s="7" t="s">
        <v>6</v>
      </c>
      <c r="E27" s="8" t="s">
        <v>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/>
      <c r="V27" s="63"/>
      <c r="W27" s="63"/>
      <c r="X27" s="1"/>
      <c r="AA27" s="147"/>
      <c r="AB27" s="148"/>
      <c r="AC27" s="149"/>
      <c r="AD27" s="69"/>
      <c r="AE27" s="45"/>
      <c r="AF27" s="46"/>
      <c r="AG27" s="46"/>
      <c r="AH27" s="46"/>
      <c r="AI27" s="46"/>
      <c r="AJ27" s="47"/>
      <c r="AK27" s="3"/>
      <c r="AL27" s="3"/>
    </row>
    <row r="28" spans="2:39" ht="25.5" customHeight="1" thickBot="1" x14ac:dyDescent="0.3">
      <c r="B28" s="13" t="s">
        <v>9</v>
      </c>
      <c r="C28" s="128"/>
      <c r="D28" s="14"/>
      <c r="E28" s="15"/>
      <c r="F28" s="16"/>
      <c r="G28" s="129" t="s">
        <v>10</v>
      </c>
      <c r="H28" s="130"/>
      <c r="I28" s="17">
        <v>1</v>
      </c>
      <c r="J28" s="18"/>
      <c r="K28" s="19" t="s">
        <v>11</v>
      </c>
      <c r="L28" s="20">
        <v>1</v>
      </c>
      <c r="M28" s="7">
        <v>2</v>
      </c>
      <c r="N28" s="7">
        <v>3</v>
      </c>
      <c r="O28" s="21">
        <v>4</v>
      </c>
      <c r="P28" s="131"/>
      <c r="Q28" s="22" t="s">
        <v>12</v>
      </c>
      <c r="R28" s="8" t="s">
        <v>13</v>
      </c>
      <c r="U28" s="63"/>
      <c r="V28" s="63"/>
      <c r="W28" s="63"/>
      <c r="X28" s="1"/>
      <c r="AA28" s="150"/>
      <c r="AB28" s="151"/>
      <c r="AC28" s="152"/>
      <c r="AD28" s="70"/>
      <c r="AE28" s="122"/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27" t="str">
        <f>IF(H32="BYE","X","2-4")</f>
        <v>2-4</v>
      </c>
      <c r="C29" s="115"/>
      <c r="D29" s="28"/>
      <c r="E29" s="29">
        <f>E28</f>
        <v>0</v>
      </c>
      <c r="F29" s="16"/>
      <c r="G29" s="30">
        <v>1</v>
      </c>
      <c r="H29" s="108"/>
      <c r="I29" s="109"/>
      <c r="J29" s="109"/>
      <c r="K29" s="110"/>
      <c r="L29" s="31"/>
      <c r="M29" s="32"/>
      <c r="N29" s="32"/>
      <c r="O29" s="33"/>
      <c r="P29" s="132"/>
      <c r="Q29" s="34"/>
      <c r="R29" s="35"/>
      <c r="T29" s="125" t="s">
        <v>8</v>
      </c>
      <c r="U29" s="122"/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36" t="s">
        <v>14</v>
      </c>
      <c r="C30" s="114">
        <f>C28</f>
        <v>0</v>
      </c>
      <c r="D30" s="37"/>
      <c r="E30" s="29">
        <f>E28</f>
        <v>0</v>
      </c>
      <c r="F30" s="16"/>
      <c r="G30" s="38">
        <v>2</v>
      </c>
      <c r="H30" s="119"/>
      <c r="I30" s="120"/>
      <c r="J30" s="120"/>
      <c r="K30" s="121"/>
      <c r="L30" s="39"/>
      <c r="M30" s="40"/>
      <c r="N30" s="41"/>
      <c r="O30" s="42"/>
      <c r="P30" s="132"/>
      <c r="Q30" s="43"/>
      <c r="R30" s="44"/>
      <c r="T30" s="126"/>
      <c r="U30" s="23"/>
      <c r="V30" s="24"/>
      <c r="W30" s="24"/>
      <c r="X30" s="24"/>
      <c r="Y30" s="24"/>
      <c r="Z30" s="25"/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48" t="str">
        <f>IF(H32="BYE","X","3-4")</f>
        <v>3-4</v>
      </c>
      <c r="C31" s="115"/>
      <c r="D31" s="28"/>
      <c r="E31" s="29">
        <f>E28</f>
        <v>0</v>
      </c>
      <c r="F31" s="16"/>
      <c r="G31" s="38">
        <v>3</v>
      </c>
      <c r="H31" s="119"/>
      <c r="I31" s="120"/>
      <c r="J31" s="120"/>
      <c r="K31" s="121"/>
      <c r="L31" s="39"/>
      <c r="M31" s="41"/>
      <c r="N31" s="40"/>
      <c r="O31" s="42"/>
      <c r="P31" s="132"/>
      <c r="Q31" s="43"/>
      <c r="R31" s="44"/>
      <c r="T31" s="126"/>
      <c r="U31" s="111"/>
      <c r="V31" s="112"/>
      <c r="W31" s="112"/>
      <c r="X31" s="112"/>
      <c r="Y31" s="112"/>
      <c r="Z31" s="113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49" t="str">
        <f>IF(H32="BYE","X","1-4")</f>
        <v>1-4</v>
      </c>
      <c r="C32" s="114">
        <f>C28</f>
        <v>0</v>
      </c>
      <c r="D32" s="37"/>
      <c r="E32" s="29">
        <f>E28</f>
        <v>0</v>
      </c>
      <c r="F32" s="16"/>
      <c r="G32" s="50">
        <v>4</v>
      </c>
      <c r="H32" s="135"/>
      <c r="I32" s="136"/>
      <c r="J32" s="136"/>
      <c r="K32" s="137"/>
      <c r="L32" s="51"/>
      <c r="M32" s="52"/>
      <c r="N32" s="52"/>
      <c r="O32" s="53"/>
      <c r="P32" s="133"/>
      <c r="Q32" s="54"/>
      <c r="R32" s="55"/>
      <c r="T32" s="126"/>
      <c r="U32" s="45"/>
      <c r="V32" s="46"/>
      <c r="W32" s="46"/>
      <c r="X32" s="46"/>
      <c r="Y32" s="46"/>
      <c r="Z32" s="47"/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58" t="s">
        <v>16</v>
      </c>
      <c r="C33" s="134"/>
      <c r="D33" s="59"/>
      <c r="E33" s="60">
        <f>E28</f>
        <v>0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T33" s="127"/>
      <c r="U33" s="122"/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79">
    <mergeCell ref="A35:N36"/>
    <mergeCell ref="O35:U36"/>
    <mergeCell ref="V35:Y35"/>
    <mergeCell ref="V36:Y36"/>
    <mergeCell ref="T29:T33"/>
    <mergeCell ref="U29:Z29"/>
    <mergeCell ref="C30:C31"/>
    <mergeCell ref="H30:K30"/>
    <mergeCell ref="H31:K31"/>
    <mergeCell ref="U31:Z31"/>
    <mergeCell ref="C32:C33"/>
    <mergeCell ref="H32:K32"/>
    <mergeCell ref="U33:Z33"/>
    <mergeCell ref="C28:C29"/>
    <mergeCell ref="G28:H28"/>
    <mergeCell ref="P28:P32"/>
    <mergeCell ref="AA24:AC25"/>
    <mergeCell ref="AE24:AJ24"/>
    <mergeCell ref="AA26:AC26"/>
    <mergeCell ref="AE26:AJ26"/>
    <mergeCell ref="AA27:AC28"/>
    <mergeCell ref="AE28:AJ28"/>
    <mergeCell ref="H29:K29"/>
    <mergeCell ref="U21:Z21"/>
    <mergeCell ref="C22:C23"/>
    <mergeCell ref="H22:K22"/>
    <mergeCell ref="H23:K23"/>
    <mergeCell ref="U23:Z23"/>
    <mergeCell ref="C24:C25"/>
    <mergeCell ref="H24:K24"/>
    <mergeCell ref="C20:C21"/>
    <mergeCell ref="G20:H20"/>
    <mergeCell ref="P20:P24"/>
    <mergeCell ref="H21:K21"/>
    <mergeCell ref="AD18:AF18"/>
    <mergeCell ref="AH18:AM18"/>
    <mergeCell ref="T19:T23"/>
    <mergeCell ref="U19:Z19"/>
    <mergeCell ref="AD19:AF20"/>
    <mergeCell ref="AH20:AM20"/>
    <mergeCell ref="U17:Z17"/>
    <mergeCell ref="AA11:AC12"/>
    <mergeCell ref="C12:C13"/>
    <mergeCell ref="G12:H12"/>
    <mergeCell ref="P12:P16"/>
    <mergeCell ref="H13:K13"/>
    <mergeCell ref="T13:T17"/>
    <mergeCell ref="U13:Z13"/>
    <mergeCell ref="C14:C15"/>
    <mergeCell ref="H14:K14"/>
    <mergeCell ref="H15:K15"/>
    <mergeCell ref="U15:Z15"/>
    <mergeCell ref="C16:C17"/>
    <mergeCell ref="H16:K16"/>
    <mergeCell ref="AA8:AC9"/>
    <mergeCell ref="AE8:AJ8"/>
    <mergeCell ref="AA10:AC10"/>
    <mergeCell ref="AE10:AJ10"/>
    <mergeCell ref="AH16:AM16"/>
    <mergeCell ref="AE12:AJ12"/>
    <mergeCell ref="AD16:AF17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B1:E1"/>
    <mergeCell ref="F1:J1"/>
    <mergeCell ref="K1:N1"/>
    <mergeCell ref="O1:R1"/>
    <mergeCell ref="V1:AL1"/>
  </mergeCells>
  <conditionalFormatting sqref="U4:U5 V4:Z4">
    <cfRule type="expression" dxfId="193" priority="22" stopIfTrue="1">
      <formula>U4&gt;U6</formula>
    </cfRule>
  </conditionalFormatting>
  <conditionalFormatting sqref="U6:Z6">
    <cfRule type="expression" dxfId="192" priority="21" stopIfTrue="1">
      <formula>U6&gt;U4</formula>
    </cfRule>
  </conditionalFormatting>
  <conditionalFormatting sqref="U14:U15 V14:Z14">
    <cfRule type="expression" dxfId="191" priority="20" stopIfTrue="1">
      <formula>U14&gt;U16</formula>
    </cfRule>
  </conditionalFormatting>
  <conditionalFormatting sqref="U16:Z16">
    <cfRule type="expression" dxfId="190" priority="19" stopIfTrue="1">
      <formula>U16&gt;U14</formula>
    </cfRule>
  </conditionalFormatting>
  <conditionalFormatting sqref="U20:U21 V20:Z20">
    <cfRule type="expression" dxfId="189" priority="18" stopIfTrue="1">
      <formula>U20&gt;U22</formula>
    </cfRule>
  </conditionalFormatting>
  <conditionalFormatting sqref="U22:Z22">
    <cfRule type="expression" dxfId="188" priority="17" stopIfTrue="1">
      <formula>U22&gt;U20</formula>
    </cfRule>
  </conditionalFormatting>
  <conditionalFormatting sqref="U30:U31 V30:Z30">
    <cfRule type="expression" dxfId="187" priority="16" stopIfTrue="1">
      <formula>U30&gt;U32</formula>
    </cfRule>
  </conditionalFormatting>
  <conditionalFormatting sqref="U32:Z32">
    <cfRule type="expression" dxfId="186" priority="15" stopIfTrue="1">
      <formula>U32&gt;U30</formula>
    </cfRule>
  </conditionalFormatting>
  <conditionalFormatting sqref="AE9:AE10 AF9:AJ9">
    <cfRule type="expression" dxfId="185" priority="14" stopIfTrue="1">
      <formula>AE9&gt;AE11</formula>
    </cfRule>
  </conditionalFormatting>
  <conditionalFormatting sqref="AE11:AJ11">
    <cfRule type="expression" dxfId="184" priority="13" stopIfTrue="1">
      <formula>AE11&gt;AE9</formula>
    </cfRule>
  </conditionalFormatting>
  <conditionalFormatting sqref="AH17:AH18 AI17:AM17">
    <cfRule type="expression" dxfId="183" priority="12" stopIfTrue="1">
      <formula>AH17&gt;AH19</formula>
    </cfRule>
  </conditionalFormatting>
  <conditionalFormatting sqref="AH19:AM19">
    <cfRule type="expression" dxfId="182" priority="11" stopIfTrue="1">
      <formula>AH19&gt;AH17</formula>
    </cfRule>
  </conditionalFormatting>
  <conditionalFormatting sqref="AE25:AE26 AF25:AJ25">
    <cfRule type="expression" dxfId="181" priority="10" stopIfTrue="1">
      <formula>AE25&gt;AE27</formula>
    </cfRule>
  </conditionalFormatting>
  <conditionalFormatting sqref="AE27:AJ27">
    <cfRule type="expression" dxfId="180" priority="9" stopIfTrue="1">
      <formula>AE27&gt;AE25</formula>
    </cfRule>
  </conditionalFormatting>
  <conditionalFormatting sqref="Q6:Q8">
    <cfRule type="cellIs" dxfId="179" priority="8" stopIfTrue="1" operator="equal">
      <formula>0</formula>
    </cfRule>
  </conditionalFormatting>
  <conditionalFormatting sqref="Q5">
    <cfRule type="cellIs" dxfId="178" priority="7" stopIfTrue="1" operator="equal">
      <formula>0</formula>
    </cfRule>
  </conditionalFormatting>
  <conditionalFormatting sqref="Q14:Q16">
    <cfRule type="cellIs" dxfId="177" priority="6" stopIfTrue="1" operator="equal">
      <formula>0</formula>
    </cfRule>
  </conditionalFormatting>
  <conditionalFormatting sqref="Q13">
    <cfRule type="cellIs" dxfId="176" priority="5" stopIfTrue="1" operator="equal">
      <formula>0</formula>
    </cfRule>
  </conditionalFormatting>
  <conditionalFormatting sqref="Q22:Q24">
    <cfRule type="cellIs" dxfId="175" priority="4" stopIfTrue="1" operator="equal">
      <formula>0</formula>
    </cfRule>
  </conditionalFormatting>
  <conditionalFormatting sqref="Q21">
    <cfRule type="cellIs" dxfId="174" priority="3" stopIfTrue="1" operator="equal">
      <formula>0</formula>
    </cfRule>
  </conditionalFormatting>
  <conditionalFormatting sqref="Q30:Q32">
    <cfRule type="cellIs" dxfId="173" priority="2" stopIfTrue="1" operator="equal">
      <formula>0</formula>
    </cfRule>
  </conditionalFormatting>
  <conditionalFormatting sqref="Q29">
    <cfRule type="cellIs" dxfId="172" priority="1" stopIfTrue="1" operator="equal">
      <formula>0</formula>
    </cfRule>
  </conditionalFormatting>
  <printOptions horizontalCentered="1"/>
  <pageMargins left="0.15748031496062992" right="0.15748031496062992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285"/>
  <sheetViews>
    <sheetView view="pageBreakPreview" topLeftCell="A2" zoomScale="50" zoomScaleSheetLayoutView="50" workbookViewId="0">
      <selection activeCell="I39" sqref="I38:I39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42" width="19.7109375" style="1" customWidth="1"/>
    <col min="43" max="43" width="7.7109375" style="1" customWidth="1"/>
    <col min="44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43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2</v>
      </c>
      <c r="L1" s="103"/>
      <c r="M1" s="103"/>
      <c r="N1" s="103"/>
      <c r="O1" s="103" t="s">
        <v>3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43" ht="25.5" customHeight="1" thickBot="1" x14ac:dyDescent="0.3">
      <c r="U2" s="1"/>
      <c r="V2" s="1"/>
      <c r="W2" s="1"/>
      <c r="X2" s="1"/>
      <c r="AM2" s="2"/>
    </row>
    <row r="3" spans="1:43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 t="s">
        <v>38</v>
      </c>
      <c r="V3" s="123"/>
      <c r="W3" s="123"/>
      <c r="X3" s="123"/>
      <c r="Y3" s="123"/>
      <c r="Z3" s="124"/>
      <c r="AB3" s="11"/>
      <c r="AC3" s="11"/>
      <c r="AD3" s="11"/>
      <c r="AE3" s="11"/>
      <c r="AF3" s="12"/>
      <c r="AP3" s="95" t="s">
        <v>38</v>
      </c>
      <c r="AQ3" s="96">
        <f t="shared" ref="AQ3:AQ13" si="0">SUM(AJ3,AL3)</f>
        <v>0</v>
      </c>
    </row>
    <row r="4" spans="1:43" ht="25.5" customHeight="1" thickBot="1" x14ac:dyDescent="0.3">
      <c r="B4" s="13" t="s">
        <v>9</v>
      </c>
      <c r="C4" s="128">
        <v>42572</v>
      </c>
      <c r="D4" s="14">
        <v>0.41666666666666669</v>
      </c>
      <c r="E4" s="15">
        <v>20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/>
      <c r="AB4" s="26"/>
      <c r="AC4" s="26"/>
      <c r="AD4" s="26"/>
      <c r="AE4" s="26"/>
      <c r="AF4" s="26"/>
      <c r="AP4" s="95" t="s">
        <v>37</v>
      </c>
      <c r="AQ4" s="96">
        <f t="shared" si="0"/>
        <v>0</v>
      </c>
    </row>
    <row r="5" spans="1:43" ht="25.5" customHeight="1" x14ac:dyDescent="0.25">
      <c r="B5" s="27" t="str">
        <f>IF(H8="BYE","X","2-4")</f>
        <v>X</v>
      </c>
      <c r="C5" s="115"/>
      <c r="D5" s="28"/>
      <c r="E5" s="15">
        <v>20</v>
      </c>
      <c r="F5" s="16"/>
      <c r="G5" s="30">
        <v>1</v>
      </c>
      <c r="H5" s="108" t="s">
        <v>38</v>
      </c>
      <c r="I5" s="109"/>
      <c r="J5" s="109"/>
      <c r="K5" s="110"/>
      <c r="L5" s="31"/>
      <c r="M5" s="32">
        <v>3</v>
      </c>
      <c r="N5" s="32">
        <v>3</v>
      </c>
      <c r="O5" s="33"/>
      <c r="P5" s="132"/>
      <c r="Q5" s="34">
        <v>4</v>
      </c>
      <c r="R5" s="35">
        <v>1</v>
      </c>
      <c r="T5" s="126"/>
      <c r="U5" s="111"/>
      <c r="V5" s="112"/>
      <c r="W5" s="112"/>
      <c r="X5" s="112"/>
      <c r="Y5" s="112"/>
      <c r="Z5" s="113"/>
      <c r="AB5" s="11"/>
      <c r="AC5" s="11"/>
      <c r="AD5" s="11"/>
      <c r="AE5" s="11"/>
      <c r="AF5" s="12"/>
      <c r="AP5" s="95" t="s">
        <v>50</v>
      </c>
      <c r="AQ5" s="96">
        <f t="shared" si="0"/>
        <v>0</v>
      </c>
    </row>
    <row r="6" spans="1:43" ht="25.5" customHeight="1" thickBot="1" x14ac:dyDescent="0.3">
      <c r="B6" s="36" t="s">
        <v>14</v>
      </c>
      <c r="C6" s="114">
        <f>C4</f>
        <v>42572</v>
      </c>
      <c r="D6" s="37">
        <v>0.5</v>
      </c>
      <c r="E6" s="15">
        <v>20</v>
      </c>
      <c r="F6" s="16"/>
      <c r="G6" s="38">
        <v>2</v>
      </c>
      <c r="H6" s="119" t="s">
        <v>47</v>
      </c>
      <c r="I6" s="120"/>
      <c r="J6" s="120"/>
      <c r="K6" s="121"/>
      <c r="L6" s="39">
        <v>0</v>
      </c>
      <c r="M6" s="40"/>
      <c r="N6" s="41">
        <v>1</v>
      </c>
      <c r="O6" s="42"/>
      <c r="P6" s="132"/>
      <c r="Q6" s="43">
        <v>2</v>
      </c>
      <c r="R6" s="44">
        <v>3</v>
      </c>
      <c r="T6" s="126"/>
      <c r="U6" s="45"/>
      <c r="V6" s="46"/>
      <c r="W6" s="46"/>
      <c r="X6" s="46"/>
      <c r="Y6" s="46"/>
      <c r="Z6" s="47"/>
      <c r="AB6" s="11"/>
      <c r="AC6" s="11"/>
      <c r="AD6" s="11"/>
      <c r="AE6" s="11"/>
      <c r="AF6" s="12"/>
      <c r="AP6" s="95" t="s">
        <v>40</v>
      </c>
      <c r="AQ6" s="96">
        <f t="shared" si="0"/>
        <v>0</v>
      </c>
    </row>
    <row r="7" spans="1:43" ht="25.5" customHeight="1" thickBot="1" x14ac:dyDescent="0.3">
      <c r="B7" s="48" t="str">
        <f>IF(H8="BYE","X","3-4")</f>
        <v>X</v>
      </c>
      <c r="C7" s="115"/>
      <c r="D7" s="28"/>
      <c r="E7" s="15">
        <v>20</v>
      </c>
      <c r="F7" s="16"/>
      <c r="G7" s="38">
        <v>3</v>
      </c>
      <c r="H7" s="119" t="s">
        <v>52</v>
      </c>
      <c r="I7" s="120"/>
      <c r="J7" s="120"/>
      <c r="K7" s="121"/>
      <c r="L7" s="39">
        <v>0</v>
      </c>
      <c r="M7" s="41">
        <v>3</v>
      </c>
      <c r="N7" s="40"/>
      <c r="O7" s="42"/>
      <c r="P7" s="132"/>
      <c r="Q7" s="43">
        <v>3</v>
      </c>
      <c r="R7" s="44">
        <v>2</v>
      </c>
      <c r="T7" s="127"/>
      <c r="U7" s="122"/>
      <c r="V7" s="123"/>
      <c r="W7" s="123"/>
      <c r="X7" s="123"/>
      <c r="Y7" s="123"/>
      <c r="Z7" s="124"/>
      <c r="AA7" s="11"/>
      <c r="AB7" s="11"/>
      <c r="AC7" s="11"/>
      <c r="AD7" s="11"/>
      <c r="AE7" s="12"/>
      <c r="AP7" s="95" t="s">
        <v>42</v>
      </c>
      <c r="AQ7" s="96">
        <f t="shared" si="0"/>
        <v>0</v>
      </c>
    </row>
    <row r="8" spans="1:43" ht="25.5" customHeight="1" thickBot="1" x14ac:dyDescent="0.3">
      <c r="B8" s="49" t="str">
        <f>IF(H8="BYE","X","1-4")</f>
        <v>X</v>
      </c>
      <c r="C8" s="114">
        <f>C4</f>
        <v>42572</v>
      </c>
      <c r="D8" s="37">
        <v>0.58333333333333337</v>
      </c>
      <c r="E8" s="15">
        <v>20</v>
      </c>
      <c r="F8" s="16"/>
      <c r="G8" s="50">
        <v>4</v>
      </c>
      <c r="H8" s="135" t="s">
        <v>28</v>
      </c>
      <c r="I8" s="136"/>
      <c r="J8" s="136"/>
      <c r="K8" s="137"/>
      <c r="L8" s="51"/>
      <c r="M8" s="52"/>
      <c r="N8" s="52"/>
      <c r="O8" s="53"/>
      <c r="P8" s="133"/>
      <c r="Q8" s="54"/>
      <c r="R8" s="55"/>
      <c r="U8" s="56"/>
      <c r="V8" s="56"/>
      <c r="W8" s="1"/>
      <c r="X8" s="1"/>
      <c r="AA8" s="138" t="s">
        <v>15</v>
      </c>
      <c r="AB8" s="139"/>
      <c r="AC8" s="140"/>
      <c r="AD8" s="57"/>
      <c r="AE8" s="122" t="s">
        <v>38</v>
      </c>
      <c r="AF8" s="123"/>
      <c r="AG8" s="123"/>
      <c r="AH8" s="123"/>
      <c r="AI8" s="123"/>
      <c r="AJ8" s="124"/>
      <c r="AK8" s="11"/>
      <c r="AL8" s="11"/>
      <c r="AP8" s="95" t="s">
        <v>47</v>
      </c>
      <c r="AQ8" s="96">
        <f t="shared" si="0"/>
        <v>0</v>
      </c>
    </row>
    <row r="9" spans="1:43" ht="25.5" customHeight="1" thickBot="1" x14ac:dyDescent="0.3">
      <c r="B9" s="58" t="s">
        <v>16</v>
      </c>
      <c r="C9" s="134"/>
      <c r="D9" s="59"/>
      <c r="E9" s="15">
        <v>20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>
        <v>3</v>
      </c>
      <c r="AK9" s="11"/>
      <c r="AL9" s="11"/>
      <c r="AP9" s="95" t="s">
        <v>52</v>
      </c>
      <c r="AQ9" s="96">
        <f t="shared" si="0"/>
        <v>3</v>
      </c>
    </row>
    <row r="10" spans="1:43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63">
        <v>42572</v>
      </c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  <c r="AP10" s="95" t="s">
        <v>36</v>
      </c>
      <c r="AQ10" s="96">
        <f t="shared" si="0"/>
        <v>0</v>
      </c>
    </row>
    <row r="11" spans="1:43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67">
        <v>0.8125</v>
      </c>
      <c r="AB11" s="148"/>
      <c r="AC11" s="149"/>
      <c r="AD11" s="69"/>
      <c r="AE11" s="45"/>
      <c r="AF11" s="46"/>
      <c r="AG11" s="46"/>
      <c r="AH11" s="46"/>
      <c r="AI11" s="46"/>
      <c r="AJ11" s="47">
        <v>1</v>
      </c>
      <c r="AK11" s="11"/>
      <c r="AL11" s="11"/>
      <c r="AP11" s="95" t="s">
        <v>48</v>
      </c>
      <c r="AQ11" s="96">
        <f t="shared" si="0"/>
        <v>1</v>
      </c>
    </row>
    <row r="12" spans="1:43" ht="25.5" customHeight="1" thickBot="1" x14ac:dyDescent="0.3">
      <c r="B12" s="13" t="s">
        <v>9</v>
      </c>
      <c r="C12" s="128">
        <v>42572</v>
      </c>
      <c r="D12" s="14">
        <v>0.41666666666666669</v>
      </c>
      <c r="E12" s="15">
        <v>21</v>
      </c>
      <c r="F12" s="16"/>
      <c r="G12" s="129" t="s">
        <v>10</v>
      </c>
      <c r="H12" s="130"/>
      <c r="I12" s="17">
        <v>2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 t="s">
        <v>42</v>
      </c>
      <c r="AF12" s="123"/>
      <c r="AG12" s="123"/>
      <c r="AH12" s="123"/>
      <c r="AI12" s="123"/>
      <c r="AJ12" s="124"/>
      <c r="AK12" s="11"/>
      <c r="AL12" s="11"/>
      <c r="AP12" s="95" t="s">
        <v>49</v>
      </c>
      <c r="AQ12" s="96">
        <f t="shared" si="0"/>
        <v>0</v>
      </c>
    </row>
    <row r="13" spans="1:43" ht="25.5" customHeight="1" thickBot="1" x14ac:dyDescent="0.3">
      <c r="B13" s="27" t="str">
        <f>IF(H16="BYE","X","2-4")</f>
        <v>2-4</v>
      </c>
      <c r="C13" s="115"/>
      <c r="D13" s="28"/>
      <c r="E13" s="29">
        <f>E12</f>
        <v>21</v>
      </c>
      <c r="F13" s="16"/>
      <c r="G13" s="30">
        <v>1</v>
      </c>
      <c r="H13" s="108" t="s">
        <v>37</v>
      </c>
      <c r="I13" s="109"/>
      <c r="J13" s="109"/>
      <c r="K13" s="110"/>
      <c r="L13" s="31"/>
      <c r="M13" s="32">
        <v>3</v>
      </c>
      <c r="N13" s="32">
        <v>3</v>
      </c>
      <c r="O13" s="33">
        <v>3</v>
      </c>
      <c r="P13" s="132"/>
      <c r="Q13" s="34">
        <v>6</v>
      </c>
      <c r="R13" s="35">
        <v>1</v>
      </c>
      <c r="T13" s="125" t="s">
        <v>8</v>
      </c>
      <c r="U13" s="122" t="s">
        <v>40</v>
      </c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/>
      <c r="AL13" s="56"/>
      <c r="AP13" s="95" t="s">
        <v>46</v>
      </c>
      <c r="AQ13" s="96">
        <f t="shared" si="0"/>
        <v>0</v>
      </c>
    </row>
    <row r="14" spans="1:43" ht="25.5" customHeight="1" x14ac:dyDescent="0.25">
      <c r="B14" s="36" t="s">
        <v>14</v>
      </c>
      <c r="C14" s="114">
        <f>C12</f>
        <v>42572</v>
      </c>
      <c r="D14" s="37">
        <v>0.5</v>
      </c>
      <c r="E14" s="29">
        <v>21</v>
      </c>
      <c r="F14" s="16"/>
      <c r="G14" s="38">
        <v>2</v>
      </c>
      <c r="H14" s="119" t="s">
        <v>42</v>
      </c>
      <c r="I14" s="120"/>
      <c r="J14" s="120"/>
      <c r="K14" s="121"/>
      <c r="L14" s="39">
        <v>0</v>
      </c>
      <c r="M14" s="40"/>
      <c r="N14" s="41">
        <v>3</v>
      </c>
      <c r="O14" s="42">
        <v>3</v>
      </c>
      <c r="P14" s="132"/>
      <c r="Q14" s="43">
        <v>5</v>
      </c>
      <c r="R14" s="44">
        <v>2</v>
      </c>
      <c r="T14" s="126"/>
      <c r="U14" s="23"/>
      <c r="V14" s="24"/>
      <c r="W14" s="24"/>
      <c r="X14" s="24"/>
      <c r="Y14" s="24"/>
      <c r="Z14" s="25">
        <v>2</v>
      </c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</row>
    <row r="15" spans="1:43" ht="25.5" customHeight="1" thickBot="1" x14ac:dyDescent="0.3">
      <c r="B15" s="48" t="str">
        <f>IF(H16="BYE","X","3-4")</f>
        <v>3-4</v>
      </c>
      <c r="C15" s="115"/>
      <c r="D15" s="28"/>
      <c r="E15" s="29">
        <f>E12</f>
        <v>21</v>
      </c>
      <c r="F15" s="16"/>
      <c r="G15" s="38">
        <v>3</v>
      </c>
      <c r="H15" s="119" t="s">
        <v>36</v>
      </c>
      <c r="I15" s="120"/>
      <c r="J15" s="120"/>
      <c r="K15" s="121"/>
      <c r="L15" s="39">
        <v>0</v>
      </c>
      <c r="M15" s="41">
        <v>0</v>
      </c>
      <c r="N15" s="40"/>
      <c r="O15" s="42">
        <v>3</v>
      </c>
      <c r="P15" s="132"/>
      <c r="Q15" s="43">
        <v>4</v>
      </c>
      <c r="R15" s="44">
        <v>3</v>
      </c>
      <c r="T15" s="126"/>
      <c r="U15" s="182">
        <v>42572.666666666664</v>
      </c>
      <c r="V15" s="183"/>
      <c r="W15" s="183"/>
      <c r="X15" s="183"/>
      <c r="Y15" s="183"/>
      <c r="Z15" s="184"/>
      <c r="AA15" s="11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43" ht="25.5" customHeight="1" thickBot="1" x14ac:dyDescent="0.3">
      <c r="B16" s="49" t="str">
        <f>IF(H16="BYE","X","1-4")</f>
        <v>1-4</v>
      </c>
      <c r="C16" s="114">
        <f>C12</f>
        <v>42572</v>
      </c>
      <c r="D16" s="37">
        <v>0.58333333333333337</v>
      </c>
      <c r="E16" s="29">
        <v>21</v>
      </c>
      <c r="F16" s="16"/>
      <c r="G16" s="50">
        <v>4</v>
      </c>
      <c r="H16" s="135" t="s">
        <v>46</v>
      </c>
      <c r="I16" s="136"/>
      <c r="J16" s="136"/>
      <c r="K16" s="137"/>
      <c r="L16" s="51" t="s">
        <v>54</v>
      </c>
      <c r="M16" s="52">
        <v>0</v>
      </c>
      <c r="N16" s="52">
        <v>0</v>
      </c>
      <c r="O16" s="53"/>
      <c r="P16" s="133"/>
      <c r="Q16" s="54">
        <v>2</v>
      </c>
      <c r="R16" s="55">
        <v>4</v>
      </c>
      <c r="T16" s="126"/>
      <c r="U16" s="45"/>
      <c r="V16" s="46"/>
      <c r="W16" s="46"/>
      <c r="X16" s="46"/>
      <c r="Y16" s="46"/>
      <c r="Z16" s="47">
        <v>3</v>
      </c>
      <c r="AA16" s="11"/>
      <c r="AB16" s="74"/>
      <c r="AD16" s="138" t="s">
        <v>17</v>
      </c>
      <c r="AE16" s="139"/>
      <c r="AF16" s="140"/>
      <c r="AG16" s="57"/>
      <c r="AH16" s="122" t="s">
        <v>38</v>
      </c>
      <c r="AI16" s="123"/>
      <c r="AJ16" s="123"/>
      <c r="AK16" s="123"/>
      <c r="AL16" s="123"/>
      <c r="AM16" s="124"/>
    </row>
    <row r="17" spans="2:39" ht="25.5" customHeight="1" thickBot="1" x14ac:dyDescent="0.3">
      <c r="B17" s="58" t="s">
        <v>16</v>
      </c>
      <c r="C17" s="134"/>
      <c r="D17" s="59"/>
      <c r="E17" s="60">
        <f>E12</f>
        <v>21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 t="s">
        <v>42</v>
      </c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>
        <v>2</v>
      </c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63">
        <v>42573</v>
      </c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6"/>
      <c r="C19" s="7" t="s">
        <v>5</v>
      </c>
      <c r="D19" s="7" t="s">
        <v>6</v>
      </c>
      <c r="E19" s="8" t="s">
        <v>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T19" s="125" t="s">
        <v>8</v>
      </c>
      <c r="U19" s="122" t="s">
        <v>50</v>
      </c>
      <c r="V19" s="123"/>
      <c r="W19" s="123"/>
      <c r="X19" s="123"/>
      <c r="Y19" s="123"/>
      <c r="Z19" s="124"/>
      <c r="AA19" s="11"/>
      <c r="AB19" s="11"/>
      <c r="AD19" s="167">
        <v>0.6875</v>
      </c>
      <c r="AE19" s="148"/>
      <c r="AF19" s="149"/>
      <c r="AG19" s="69"/>
      <c r="AH19" s="45"/>
      <c r="AI19" s="46"/>
      <c r="AJ19" s="46"/>
      <c r="AK19" s="46"/>
      <c r="AL19" s="46"/>
      <c r="AM19" s="47">
        <v>3</v>
      </c>
    </row>
    <row r="20" spans="2:39" ht="25.5" customHeight="1" thickBot="1" x14ac:dyDescent="0.3">
      <c r="B20" s="13" t="s">
        <v>9</v>
      </c>
      <c r="C20" s="128">
        <v>42572</v>
      </c>
      <c r="D20" s="14">
        <v>0.41666666666666669</v>
      </c>
      <c r="E20" s="15">
        <v>23</v>
      </c>
      <c r="F20" s="16"/>
      <c r="G20" s="129" t="s">
        <v>10</v>
      </c>
      <c r="H20" s="185"/>
      <c r="I20" s="17">
        <v>3</v>
      </c>
      <c r="J20" s="18"/>
      <c r="K20" s="19" t="s">
        <v>11</v>
      </c>
      <c r="L20" s="20">
        <v>1</v>
      </c>
      <c r="M20" s="7">
        <v>2</v>
      </c>
      <c r="N20" s="7">
        <v>3</v>
      </c>
      <c r="O20" s="21">
        <v>4</v>
      </c>
      <c r="P20" s="131"/>
      <c r="Q20" s="22" t="s">
        <v>12</v>
      </c>
      <c r="R20" s="8" t="s">
        <v>13</v>
      </c>
      <c r="T20" s="126"/>
      <c r="U20" s="23"/>
      <c r="V20" s="24"/>
      <c r="W20" s="24"/>
      <c r="X20" s="24"/>
      <c r="Y20" s="24"/>
      <c r="Z20" s="25">
        <v>3</v>
      </c>
      <c r="AA20" s="11"/>
      <c r="AB20" s="11"/>
      <c r="AD20" s="150"/>
      <c r="AE20" s="151"/>
      <c r="AF20" s="152"/>
      <c r="AG20" s="70"/>
      <c r="AH20" s="164" t="s">
        <v>37</v>
      </c>
      <c r="AI20" s="165"/>
      <c r="AJ20" s="165"/>
      <c r="AK20" s="165"/>
      <c r="AL20" s="165"/>
      <c r="AM20" s="166"/>
    </row>
    <row r="21" spans="2:39" ht="25.5" customHeight="1" x14ac:dyDescent="0.25">
      <c r="B21" s="27" t="str">
        <f>IF(H24="BYE","X","2-4")</f>
        <v>2-4</v>
      </c>
      <c r="C21" s="115"/>
      <c r="D21" s="28"/>
      <c r="E21" s="29">
        <v>24</v>
      </c>
      <c r="F21" s="16"/>
      <c r="G21" s="30">
        <v>1</v>
      </c>
      <c r="H21" s="108" t="s">
        <v>50</v>
      </c>
      <c r="I21" s="109"/>
      <c r="J21" s="109"/>
      <c r="K21" s="110"/>
      <c r="L21" s="31"/>
      <c r="M21" s="32">
        <v>3</v>
      </c>
      <c r="N21" s="32">
        <v>3</v>
      </c>
      <c r="O21" s="33">
        <v>3</v>
      </c>
      <c r="P21" s="132"/>
      <c r="Q21" s="34">
        <v>6</v>
      </c>
      <c r="R21" s="35">
        <v>1</v>
      </c>
      <c r="T21" s="126"/>
      <c r="U21" s="182">
        <v>42572.666666666664</v>
      </c>
      <c r="V21" s="183"/>
      <c r="W21" s="183"/>
      <c r="X21" s="183"/>
      <c r="Y21" s="183"/>
      <c r="Z21" s="184"/>
      <c r="AA21" s="11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36" t="s">
        <v>14</v>
      </c>
      <c r="C22" s="114">
        <f>C20</f>
        <v>42572</v>
      </c>
      <c r="D22" s="37">
        <v>0.5</v>
      </c>
      <c r="E22" s="29">
        <f>E20</f>
        <v>23</v>
      </c>
      <c r="F22" s="16"/>
      <c r="G22" s="38">
        <v>2</v>
      </c>
      <c r="H22" s="119" t="s">
        <v>40</v>
      </c>
      <c r="I22" s="120"/>
      <c r="J22" s="120"/>
      <c r="K22" s="121"/>
      <c r="L22" s="39">
        <v>0</v>
      </c>
      <c r="M22" s="40"/>
      <c r="N22" s="41">
        <v>3</v>
      </c>
      <c r="O22" s="42">
        <v>3</v>
      </c>
      <c r="P22" s="132"/>
      <c r="Q22" s="43">
        <v>5</v>
      </c>
      <c r="R22" s="44">
        <v>2</v>
      </c>
      <c r="T22" s="126"/>
      <c r="U22" s="45"/>
      <c r="V22" s="46"/>
      <c r="W22" s="46"/>
      <c r="X22" s="46"/>
      <c r="Y22" s="46"/>
      <c r="Z22" s="47">
        <v>0</v>
      </c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48" t="str">
        <f>IF(H24="BYE","X","3-4")</f>
        <v>3-4</v>
      </c>
      <c r="C23" s="115"/>
      <c r="D23" s="28"/>
      <c r="E23" s="29">
        <v>24</v>
      </c>
      <c r="F23" s="16"/>
      <c r="G23" s="38">
        <v>3</v>
      </c>
      <c r="H23" s="119" t="s">
        <v>48</v>
      </c>
      <c r="I23" s="120"/>
      <c r="J23" s="120"/>
      <c r="K23" s="121"/>
      <c r="L23" s="39">
        <v>0</v>
      </c>
      <c r="M23" s="41">
        <v>1</v>
      </c>
      <c r="N23" s="40"/>
      <c r="O23" s="42">
        <v>3</v>
      </c>
      <c r="P23" s="132"/>
      <c r="Q23" s="43">
        <v>4</v>
      </c>
      <c r="R23" s="44">
        <v>3</v>
      </c>
      <c r="T23" s="127"/>
      <c r="U23" s="122" t="s">
        <v>52</v>
      </c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49" t="str">
        <f>IF(H24="BYE","X","1-4")</f>
        <v>1-4</v>
      </c>
      <c r="C24" s="114">
        <f>C20</f>
        <v>42572</v>
      </c>
      <c r="D24" s="37">
        <v>0.58333333333333337</v>
      </c>
      <c r="E24" s="29">
        <f>E20</f>
        <v>23</v>
      </c>
      <c r="F24" s="16"/>
      <c r="G24" s="50">
        <v>4</v>
      </c>
      <c r="H24" s="135" t="s">
        <v>49</v>
      </c>
      <c r="I24" s="136"/>
      <c r="J24" s="136"/>
      <c r="K24" s="137"/>
      <c r="L24" s="51">
        <v>0</v>
      </c>
      <c r="M24" s="52">
        <v>0</v>
      </c>
      <c r="N24" s="52">
        <v>1</v>
      </c>
      <c r="O24" s="53"/>
      <c r="P24" s="133"/>
      <c r="Q24" s="54">
        <v>3</v>
      </c>
      <c r="R24" s="55">
        <v>4</v>
      </c>
      <c r="U24" s="56"/>
      <c r="V24" s="56"/>
      <c r="W24" s="56"/>
      <c r="X24" s="1"/>
      <c r="AA24" s="138" t="s">
        <v>15</v>
      </c>
      <c r="AB24" s="139"/>
      <c r="AC24" s="140"/>
      <c r="AD24" s="57"/>
      <c r="AE24" s="122" t="s">
        <v>50</v>
      </c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58" t="s">
        <v>16</v>
      </c>
      <c r="C25" s="134"/>
      <c r="D25" s="59"/>
      <c r="E25" s="60">
        <v>24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U25" s="63"/>
      <c r="V25" s="63"/>
      <c r="W25" s="63"/>
      <c r="X25" s="1"/>
      <c r="AA25" s="141"/>
      <c r="AB25" s="142"/>
      <c r="AC25" s="143"/>
      <c r="AD25" s="64"/>
      <c r="AE25" s="23"/>
      <c r="AF25" s="24"/>
      <c r="AG25" s="24"/>
      <c r="AH25" s="24"/>
      <c r="AI25" s="24"/>
      <c r="AJ25" s="25">
        <v>2</v>
      </c>
      <c r="AK25" s="3"/>
      <c r="AL25" s="3"/>
    </row>
    <row r="26" spans="2:39" ht="25.5" customHeight="1" thickBot="1" x14ac:dyDescent="0.3">
      <c r="C26" s="75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U26" s="63"/>
      <c r="V26" s="63"/>
      <c r="W26" s="63"/>
      <c r="X26" s="1"/>
      <c r="AA26" s="163">
        <v>42572</v>
      </c>
      <c r="AB26" s="145"/>
      <c r="AC26" s="146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U27" s="63"/>
      <c r="V27" s="63"/>
      <c r="W27" s="63"/>
      <c r="X27" s="1"/>
      <c r="AA27" s="167">
        <v>0.8125</v>
      </c>
      <c r="AB27" s="148"/>
      <c r="AC27" s="149"/>
      <c r="AD27" s="69"/>
      <c r="AE27" s="45"/>
      <c r="AF27" s="46"/>
      <c r="AG27" s="46"/>
      <c r="AH27" s="46"/>
      <c r="AI27" s="46"/>
      <c r="AJ27" s="47">
        <v>3</v>
      </c>
      <c r="AK27" s="3"/>
      <c r="AL27" s="3"/>
    </row>
    <row r="28" spans="2:39" ht="25.5" customHeight="1" thickBot="1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U28" s="63"/>
      <c r="V28" s="63"/>
      <c r="W28" s="63"/>
      <c r="X28" s="1"/>
      <c r="AA28" s="150"/>
      <c r="AB28" s="151"/>
      <c r="AC28" s="152"/>
      <c r="AD28" s="70"/>
      <c r="AE28" s="122" t="s">
        <v>37</v>
      </c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T29" s="125" t="s">
        <v>8</v>
      </c>
      <c r="U29" s="122"/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T30" s="126"/>
      <c r="U30" s="23"/>
      <c r="V30" s="24"/>
      <c r="W30" s="24"/>
      <c r="X30" s="24"/>
      <c r="Y30" s="24"/>
      <c r="Z30" s="25"/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T31" s="126"/>
      <c r="U31" s="111"/>
      <c r="V31" s="112"/>
      <c r="W31" s="112"/>
      <c r="X31" s="112"/>
      <c r="Y31" s="112"/>
      <c r="Z31" s="113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T32" s="126"/>
      <c r="U32" s="45"/>
      <c r="V32" s="46"/>
      <c r="W32" s="46"/>
      <c r="X32" s="46"/>
      <c r="Y32" s="46"/>
      <c r="Z32" s="47"/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T33" s="127"/>
      <c r="U33" s="122" t="s">
        <v>37</v>
      </c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70">
    <mergeCell ref="A35:N36"/>
    <mergeCell ref="O35:U36"/>
    <mergeCell ref="V35:Y35"/>
    <mergeCell ref="V36:Y36"/>
    <mergeCell ref="T29:T33"/>
    <mergeCell ref="U29:Z29"/>
    <mergeCell ref="U31:Z31"/>
    <mergeCell ref="U33:Z33"/>
    <mergeCell ref="AE24:AJ24"/>
    <mergeCell ref="AA26:AC26"/>
    <mergeCell ref="AE26:AJ26"/>
    <mergeCell ref="AA27:AC28"/>
    <mergeCell ref="AE28:AJ28"/>
    <mergeCell ref="C20:C21"/>
    <mergeCell ref="G20:H20"/>
    <mergeCell ref="P20:P24"/>
    <mergeCell ref="H21:K21"/>
    <mergeCell ref="AA24:AC25"/>
    <mergeCell ref="C22:C23"/>
    <mergeCell ref="H22:K22"/>
    <mergeCell ref="H23:K23"/>
    <mergeCell ref="U23:Z23"/>
    <mergeCell ref="C24:C25"/>
    <mergeCell ref="H24:K24"/>
    <mergeCell ref="AD18:AF18"/>
    <mergeCell ref="AH18:AM18"/>
    <mergeCell ref="T19:T23"/>
    <mergeCell ref="U19:Z19"/>
    <mergeCell ref="AD19:AF20"/>
    <mergeCell ref="AH20:AM20"/>
    <mergeCell ref="U21:Z21"/>
    <mergeCell ref="U17:Z17"/>
    <mergeCell ref="AA11:AC12"/>
    <mergeCell ref="C12:C13"/>
    <mergeCell ref="G12:H12"/>
    <mergeCell ref="P12:P16"/>
    <mergeCell ref="H13:K13"/>
    <mergeCell ref="T13:T17"/>
    <mergeCell ref="U13:Z13"/>
    <mergeCell ref="C14:C15"/>
    <mergeCell ref="H14:K14"/>
    <mergeCell ref="H15:K15"/>
    <mergeCell ref="U15:Z15"/>
    <mergeCell ref="C16:C17"/>
    <mergeCell ref="H16:K16"/>
    <mergeCell ref="AA8:AC9"/>
    <mergeCell ref="AE8:AJ8"/>
    <mergeCell ref="AA10:AC10"/>
    <mergeCell ref="AE10:AJ10"/>
    <mergeCell ref="AH16:AM16"/>
    <mergeCell ref="AE12:AJ12"/>
    <mergeCell ref="AD16:AF17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B1:E1"/>
    <mergeCell ref="F1:J1"/>
    <mergeCell ref="K1:N1"/>
    <mergeCell ref="O1:R1"/>
    <mergeCell ref="V1:AL1"/>
  </mergeCells>
  <conditionalFormatting sqref="U4:U5 V4:Z4">
    <cfRule type="expression" dxfId="20" priority="23" stopIfTrue="1">
      <formula>U4&gt;U6</formula>
    </cfRule>
  </conditionalFormatting>
  <conditionalFormatting sqref="U6:Z6">
    <cfRule type="expression" dxfId="19" priority="22" stopIfTrue="1">
      <formula>U6&gt;U4</formula>
    </cfRule>
  </conditionalFormatting>
  <conditionalFormatting sqref="U14:U15 V14:Z14">
    <cfRule type="expression" dxfId="18" priority="21" stopIfTrue="1">
      <formula>U14&gt;U16</formula>
    </cfRule>
  </conditionalFormatting>
  <conditionalFormatting sqref="U16:Z16">
    <cfRule type="expression" dxfId="17" priority="20" stopIfTrue="1">
      <formula>U16&gt;U14</formula>
    </cfRule>
  </conditionalFormatting>
  <conditionalFormatting sqref="U20:Z20">
    <cfRule type="expression" dxfId="16" priority="19" stopIfTrue="1">
      <formula>U20&gt;U22</formula>
    </cfRule>
  </conditionalFormatting>
  <conditionalFormatting sqref="U22:Z22">
    <cfRule type="expression" dxfId="15" priority="18" stopIfTrue="1">
      <formula>U22&gt;U20</formula>
    </cfRule>
  </conditionalFormatting>
  <conditionalFormatting sqref="U30:U31 V30:Z30">
    <cfRule type="expression" dxfId="14" priority="17" stopIfTrue="1">
      <formula>U30&gt;U32</formula>
    </cfRule>
  </conditionalFormatting>
  <conditionalFormatting sqref="U32:Z32">
    <cfRule type="expression" dxfId="13" priority="16" stopIfTrue="1">
      <formula>U32&gt;U30</formula>
    </cfRule>
  </conditionalFormatting>
  <conditionalFormatting sqref="AE9:AE10 AF9:AJ9">
    <cfRule type="expression" dxfId="12" priority="15" stopIfTrue="1">
      <formula>AE9&gt;AE11</formula>
    </cfRule>
  </conditionalFormatting>
  <conditionalFormatting sqref="AE11:AJ11">
    <cfRule type="expression" dxfId="11" priority="14" stopIfTrue="1">
      <formula>AE11&gt;AE9</formula>
    </cfRule>
  </conditionalFormatting>
  <conditionalFormatting sqref="AH17:AH18 AI17:AM17">
    <cfRule type="expression" dxfId="10" priority="13" stopIfTrue="1">
      <formula>AH17&gt;AH19</formula>
    </cfRule>
  </conditionalFormatting>
  <conditionalFormatting sqref="AH19:AM19">
    <cfRule type="expression" dxfId="9" priority="12" stopIfTrue="1">
      <formula>AH19&gt;AH17</formula>
    </cfRule>
  </conditionalFormatting>
  <conditionalFormatting sqref="AE25:AE26 AF25:AJ25">
    <cfRule type="expression" dxfId="8" priority="11" stopIfTrue="1">
      <formula>AE25&gt;AE27</formula>
    </cfRule>
  </conditionalFormatting>
  <conditionalFormatting sqref="AE27:AJ27">
    <cfRule type="expression" dxfId="7" priority="10" stopIfTrue="1">
      <formula>AE27&gt;AE25</formula>
    </cfRule>
  </conditionalFormatting>
  <conditionalFormatting sqref="Q6:Q8">
    <cfRule type="cellIs" dxfId="6" priority="9" stopIfTrue="1" operator="equal">
      <formula>0</formula>
    </cfRule>
  </conditionalFormatting>
  <conditionalFormatting sqref="Q5">
    <cfRule type="cellIs" dxfId="5" priority="8" stopIfTrue="1" operator="equal">
      <formula>0</formula>
    </cfRule>
  </conditionalFormatting>
  <conditionalFormatting sqref="Q14:Q16">
    <cfRule type="cellIs" dxfId="4" priority="7" stopIfTrue="1" operator="equal">
      <formula>0</formula>
    </cfRule>
  </conditionalFormatting>
  <conditionalFormatting sqref="Q13">
    <cfRule type="cellIs" dxfId="3" priority="6" stopIfTrue="1" operator="equal">
      <formula>0</formula>
    </cfRule>
  </conditionalFormatting>
  <conditionalFormatting sqref="Q22:Q24">
    <cfRule type="cellIs" dxfId="2" priority="5" stopIfTrue="1" operator="equal">
      <formula>0</formula>
    </cfRule>
  </conditionalFormatting>
  <conditionalFormatting sqref="Q21">
    <cfRule type="cellIs" dxfId="1" priority="4" stopIfTrue="1" operator="equal">
      <formula>0</formula>
    </cfRule>
  </conditionalFormatting>
  <conditionalFormatting sqref="U21">
    <cfRule type="expression" dxfId="0" priority="1" stopIfTrue="1">
      <formula>U21&gt;U23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R285"/>
  <sheetViews>
    <sheetView view="pageBreakPreview" zoomScale="70" zoomScaleSheetLayoutView="70" workbookViewId="0">
      <selection activeCell="E15" sqref="E15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42" width="3.7109375" style="1" customWidth="1"/>
    <col min="43" max="43" width="19.140625" style="1" customWidth="1"/>
    <col min="44" max="44" width="7.140625" style="1" customWidth="1"/>
    <col min="45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44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19</v>
      </c>
      <c r="L1" s="103"/>
      <c r="M1" s="103"/>
      <c r="N1" s="103"/>
      <c r="O1" s="103" t="s">
        <v>25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44" ht="25.5" customHeight="1" thickBot="1" x14ac:dyDescent="0.3">
      <c r="U2" s="1"/>
      <c r="V2" s="1"/>
      <c r="W2" s="1"/>
      <c r="X2" s="1"/>
      <c r="AM2" s="2"/>
    </row>
    <row r="3" spans="1:44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/>
      <c r="V3" s="123"/>
      <c r="W3" s="123"/>
      <c r="X3" s="123"/>
      <c r="Y3" s="123"/>
      <c r="Z3" s="124"/>
      <c r="AB3" s="11"/>
      <c r="AC3" s="11"/>
      <c r="AD3" s="11"/>
      <c r="AE3" s="11"/>
      <c r="AF3" s="12"/>
      <c r="AQ3" s="95" t="s">
        <v>42</v>
      </c>
      <c r="AR3" s="96">
        <f t="shared" ref="AR3:AR8" si="0">SUM(AK3,AM3)</f>
        <v>0</v>
      </c>
    </row>
    <row r="4" spans="1:44" ht="25.5" customHeight="1" thickBot="1" x14ac:dyDescent="0.3">
      <c r="B4" s="13" t="s">
        <v>9</v>
      </c>
      <c r="C4" s="128">
        <v>42571</v>
      </c>
      <c r="D4" s="14">
        <v>0.6875</v>
      </c>
      <c r="E4" s="15">
        <v>1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/>
      <c r="AB4" s="26"/>
      <c r="AC4" s="26"/>
      <c r="AD4" s="26"/>
      <c r="AE4" s="26"/>
      <c r="AF4" s="26"/>
      <c r="AQ4" s="95" t="s">
        <v>38</v>
      </c>
      <c r="AR4" s="96">
        <f t="shared" si="0"/>
        <v>0</v>
      </c>
    </row>
    <row r="5" spans="1:44" ht="25.5" customHeight="1" x14ac:dyDescent="0.25">
      <c r="B5" s="27" t="str">
        <f>IF(H8="BYE","X","2-4")</f>
        <v>X</v>
      </c>
      <c r="C5" s="115"/>
      <c r="D5" s="28"/>
      <c r="E5" s="29"/>
      <c r="F5" s="16"/>
      <c r="G5" s="30">
        <v>1</v>
      </c>
      <c r="H5" s="108" t="s">
        <v>42</v>
      </c>
      <c r="I5" s="109"/>
      <c r="J5" s="109"/>
      <c r="K5" s="110"/>
      <c r="L5" s="31"/>
      <c r="M5" s="32">
        <v>3</v>
      </c>
      <c r="N5" s="32">
        <v>3</v>
      </c>
      <c r="O5" s="33"/>
      <c r="P5" s="132"/>
      <c r="Q5" s="34">
        <v>4</v>
      </c>
      <c r="R5" s="35">
        <v>1</v>
      </c>
      <c r="T5" s="126"/>
      <c r="U5" s="111"/>
      <c r="V5" s="112"/>
      <c r="W5" s="112"/>
      <c r="X5" s="112"/>
      <c r="Y5" s="112"/>
      <c r="Z5" s="113"/>
      <c r="AB5" s="11"/>
      <c r="AC5" s="11"/>
      <c r="AD5" s="11"/>
      <c r="AE5" s="11"/>
      <c r="AF5" s="12"/>
      <c r="AQ5" s="95" t="s">
        <v>41</v>
      </c>
      <c r="AR5" s="96">
        <f t="shared" si="0"/>
        <v>0</v>
      </c>
    </row>
    <row r="6" spans="1:44" ht="25.5" customHeight="1" thickBot="1" x14ac:dyDescent="0.3">
      <c r="B6" s="36" t="s">
        <v>14</v>
      </c>
      <c r="C6" s="114">
        <f>C4</f>
        <v>42571</v>
      </c>
      <c r="D6" s="37">
        <v>0.75</v>
      </c>
      <c r="E6" s="29">
        <f>E4</f>
        <v>1</v>
      </c>
      <c r="F6" s="16"/>
      <c r="G6" s="38">
        <v>2</v>
      </c>
      <c r="H6" s="119" t="s">
        <v>37</v>
      </c>
      <c r="I6" s="120"/>
      <c r="J6" s="120"/>
      <c r="K6" s="121"/>
      <c r="L6" s="39">
        <v>1</v>
      </c>
      <c r="M6" s="40"/>
      <c r="N6" s="41">
        <v>3</v>
      </c>
      <c r="O6" s="42"/>
      <c r="P6" s="132"/>
      <c r="Q6" s="43">
        <v>3</v>
      </c>
      <c r="R6" s="44">
        <v>2</v>
      </c>
      <c r="T6" s="126"/>
      <c r="U6" s="45"/>
      <c r="V6" s="46"/>
      <c r="W6" s="46"/>
      <c r="X6" s="46"/>
      <c r="Y6" s="46"/>
      <c r="Z6" s="47"/>
      <c r="AB6" s="11"/>
      <c r="AC6" s="11"/>
      <c r="AD6" s="11"/>
      <c r="AE6" s="11"/>
      <c r="AF6" s="12"/>
      <c r="AQ6" s="95" t="s">
        <v>37</v>
      </c>
      <c r="AR6" s="96">
        <f t="shared" si="0"/>
        <v>0</v>
      </c>
    </row>
    <row r="7" spans="1:44" ht="25.5" customHeight="1" thickBot="1" x14ac:dyDescent="0.3">
      <c r="B7" s="48" t="str">
        <f>IF(H8="BYE","X","3-4")</f>
        <v>X</v>
      </c>
      <c r="C7" s="115"/>
      <c r="D7" s="28"/>
      <c r="E7" s="29"/>
      <c r="F7" s="16"/>
      <c r="G7" s="38">
        <v>3</v>
      </c>
      <c r="H7" s="119" t="s">
        <v>48</v>
      </c>
      <c r="I7" s="120"/>
      <c r="J7" s="120"/>
      <c r="K7" s="121"/>
      <c r="L7" s="39">
        <v>0</v>
      </c>
      <c r="M7" s="41">
        <v>1</v>
      </c>
      <c r="N7" s="40"/>
      <c r="O7" s="42"/>
      <c r="P7" s="132"/>
      <c r="Q7" s="43">
        <v>2</v>
      </c>
      <c r="R7" s="44">
        <v>3</v>
      </c>
      <c r="T7" s="127"/>
      <c r="U7" s="122"/>
      <c r="V7" s="123"/>
      <c r="W7" s="123"/>
      <c r="X7" s="123"/>
      <c r="Y7" s="123"/>
      <c r="Z7" s="124"/>
      <c r="AA7" s="11"/>
      <c r="AB7" s="11"/>
      <c r="AC7" s="11"/>
      <c r="AD7" s="11"/>
      <c r="AE7" s="12"/>
      <c r="AQ7" s="95" t="s">
        <v>40</v>
      </c>
      <c r="AR7" s="96">
        <f t="shared" si="0"/>
        <v>0</v>
      </c>
    </row>
    <row r="8" spans="1:44" ht="25.5" customHeight="1" thickBot="1" x14ac:dyDescent="0.3">
      <c r="B8" s="49" t="str">
        <f>IF(H8="BYE","X","1-4")</f>
        <v>X</v>
      </c>
      <c r="C8" s="114">
        <f>C4</f>
        <v>42571</v>
      </c>
      <c r="D8" s="37">
        <v>0.8125</v>
      </c>
      <c r="E8" s="29">
        <f>E4</f>
        <v>1</v>
      </c>
      <c r="F8" s="16"/>
      <c r="G8" s="50">
        <v>4</v>
      </c>
      <c r="H8" s="135" t="s">
        <v>28</v>
      </c>
      <c r="I8" s="136"/>
      <c r="J8" s="136"/>
      <c r="K8" s="137"/>
      <c r="L8" s="51"/>
      <c r="M8" s="52"/>
      <c r="N8" s="52"/>
      <c r="O8" s="53"/>
      <c r="P8" s="133"/>
      <c r="Q8" s="54"/>
      <c r="R8" s="55"/>
      <c r="U8" s="56"/>
      <c r="V8" s="56"/>
      <c r="W8" s="1"/>
      <c r="X8" s="1"/>
      <c r="AA8" s="138" t="s">
        <v>15</v>
      </c>
      <c r="AB8" s="139"/>
      <c r="AC8" s="140"/>
      <c r="AD8" s="57"/>
      <c r="AE8" s="122" t="s">
        <v>42</v>
      </c>
      <c r="AF8" s="123"/>
      <c r="AG8" s="123"/>
      <c r="AH8" s="123"/>
      <c r="AI8" s="123"/>
      <c r="AJ8" s="124"/>
      <c r="AK8" s="11"/>
      <c r="AL8" s="11"/>
      <c r="AQ8" s="95" t="s">
        <v>41</v>
      </c>
      <c r="AR8" s="96">
        <f t="shared" si="0"/>
        <v>0</v>
      </c>
    </row>
    <row r="9" spans="1:44" ht="25.5" customHeight="1" thickBot="1" x14ac:dyDescent="0.3">
      <c r="B9" s="58" t="s">
        <v>16</v>
      </c>
      <c r="C9" s="134"/>
      <c r="D9" s="59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>
        <v>3</v>
      </c>
      <c r="AK9" s="11"/>
      <c r="AL9" s="11"/>
    </row>
    <row r="10" spans="1:44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63">
        <v>42572</v>
      </c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</row>
    <row r="11" spans="1:44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67">
        <v>0.47916666666666669</v>
      </c>
      <c r="AB11" s="148"/>
      <c r="AC11" s="149"/>
      <c r="AD11" s="69"/>
      <c r="AE11" s="45"/>
      <c r="AF11" s="46"/>
      <c r="AG11" s="46"/>
      <c r="AH11" s="46"/>
      <c r="AI11" s="46"/>
      <c r="AJ11" s="47">
        <v>0</v>
      </c>
      <c r="AK11" s="11"/>
      <c r="AL11" s="11"/>
    </row>
    <row r="12" spans="1:44" ht="25.5" customHeight="1" thickBot="1" x14ac:dyDescent="0.3">
      <c r="B12" s="13" t="s">
        <v>9</v>
      </c>
      <c r="C12" s="128">
        <v>42571</v>
      </c>
      <c r="D12" s="14">
        <v>0.6875</v>
      </c>
      <c r="E12" s="15">
        <v>2</v>
      </c>
      <c r="F12" s="16"/>
      <c r="G12" s="129" t="s">
        <v>10</v>
      </c>
      <c r="H12" s="130"/>
      <c r="I12" s="17">
        <v>2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 t="s">
        <v>38</v>
      </c>
      <c r="AF12" s="123"/>
      <c r="AG12" s="123"/>
      <c r="AH12" s="123"/>
      <c r="AI12" s="123"/>
      <c r="AJ12" s="124"/>
      <c r="AK12" s="11"/>
      <c r="AL12" s="11"/>
    </row>
    <row r="13" spans="1:44" ht="25.5" customHeight="1" thickBot="1" x14ac:dyDescent="0.3">
      <c r="B13" s="27" t="str">
        <f>IF(H16="BYE","X","2-4")</f>
        <v>X</v>
      </c>
      <c r="C13" s="115"/>
      <c r="D13" s="28"/>
      <c r="E13" s="29"/>
      <c r="F13" s="16"/>
      <c r="G13" s="30">
        <v>1</v>
      </c>
      <c r="H13" s="108" t="s">
        <v>38</v>
      </c>
      <c r="I13" s="109"/>
      <c r="J13" s="109"/>
      <c r="K13" s="110"/>
      <c r="L13" s="31"/>
      <c r="M13" s="32">
        <v>2</v>
      </c>
      <c r="N13" s="32">
        <v>3</v>
      </c>
      <c r="O13" s="33"/>
      <c r="P13" s="132"/>
      <c r="Q13" s="34">
        <v>3</v>
      </c>
      <c r="R13" s="35">
        <v>2</v>
      </c>
      <c r="T13" s="125" t="s">
        <v>8</v>
      </c>
      <c r="U13" s="122"/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/>
      <c r="AL13" s="56"/>
    </row>
    <row r="14" spans="1:44" ht="25.5" customHeight="1" x14ac:dyDescent="0.25">
      <c r="B14" s="36" t="s">
        <v>14</v>
      </c>
      <c r="C14" s="114">
        <f>C12</f>
        <v>42571</v>
      </c>
      <c r="D14" s="37">
        <v>0.75</v>
      </c>
      <c r="E14" s="29">
        <v>2</v>
      </c>
      <c r="F14" s="16"/>
      <c r="G14" s="38">
        <v>2</v>
      </c>
      <c r="H14" s="119" t="s">
        <v>41</v>
      </c>
      <c r="I14" s="120"/>
      <c r="J14" s="120"/>
      <c r="K14" s="121"/>
      <c r="L14" s="39">
        <v>3</v>
      </c>
      <c r="M14" s="40"/>
      <c r="N14" s="41">
        <v>3</v>
      </c>
      <c r="O14" s="42"/>
      <c r="P14" s="132"/>
      <c r="Q14" s="43">
        <v>4</v>
      </c>
      <c r="R14" s="44">
        <v>1</v>
      </c>
      <c r="T14" s="126"/>
      <c r="U14" s="23"/>
      <c r="V14" s="24"/>
      <c r="W14" s="24"/>
      <c r="X14" s="24"/>
      <c r="Y14" s="24"/>
      <c r="Z14" s="25"/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</row>
    <row r="15" spans="1:44" ht="25.5" customHeight="1" thickBot="1" x14ac:dyDescent="0.3">
      <c r="B15" s="48" t="str">
        <f>IF(H16="BYE","X","3-4")</f>
        <v>X</v>
      </c>
      <c r="C15" s="115"/>
      <c r="D15" s="28"/>
      <c r="E15" s="29"/>
      <c r="F15" s="16"/>
      <c r="G15" s="38">
        <v>3</v>
      </c>
      <c r="H15" s="119" t="s">
        <v>40</v>
      </c>
      <c r="I15" s="120"/>
      <c r="J15" s="120"/>
      <c r="K15" s="121"/>
      <c r="L15" s="39">
        <v>1</v>
      </c>
      <c r="M15" s="41">
        <v>2</v>
      </c>
      <c r="N15" s="40"/>
      <c r="O15" s="42"/>
      <c r="P15" s="132"/>
      <c r="Q15" s="43">
        <v>2</v>
      </c>
      <c r="R15" s="44">
        <v>3</v>
      </c>
      <c r="T15" s="126"/>
      <c r="U15" s="111"/>
      <c r="V15" s="112"/>
      <c r="W15" s="112"/>
      <c r="X15" s="112"/>
      <c r="Y15" s="112"/>
      <c r="Z15" s="113"/>
      <c r="AA15" s="11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44" ht="25.5" customHeight="1" thickBot="1" x14ac:dyDescent="0.3">
      <c r="B16" s="49" t="str">
        <f>IF(H16="BYE","X","1-4")</f>
        <v>X</v>
      </c>
      <c r="C16" s="114">
        <f>C12</f>
        <v>42571</v>
      </c>
      <c r="D16" s="37">
        <v>0.8125</v>
      </c>
      <c r="E16" s="29">
        <v>2</v>
      </c>
      <c r="F16" s="16"/>
      <c r="G16" s="50">
        <v>4</v>
      </c>
      <c r="H16" s="135" t="s">
        <v>28</v>
      </c>
      <c r="I16" s="136"/>
      <c r="J16" s="136"/>
      <c r="K16" s="137"/>
      <c r="L16" s="51"/>
      <c r="M16" s="52"/>
      <c r="N16" s="52"/>
      <c r="O16" s="53"/>
      <c r="P16" s="133"/>
      <c r="Q16" s="54"/>
      <c r="R16" s="55"/>
      <c r="T16" s="126"/>
      <c r="U16" s="45"/>
      <c r="V16" s="46"/>
      <c r="W16" s="46"/>
      <c r="X16" s="46"/>
      <c r="Y16" s="46"/>
      <c r="Z16" s="47"/>
      <c r="AA16" s="11"/>
      <c r="AB16" s="74"/>
      <c r="AD16" s="138" t="s">
        <v>17</v>
      </c>
      <c r="AE16" s="139"/>
      <c r="AF16" s="140"/>
      <c r="AG16" s="57"/>
      <c r="AH16" s="164" t="s">
        <v>42</v>
      </c>
      <c r="AI16" s="165"/>
      <c r="AJ16" s="165"/>
      <c r="AK16" s="165"/>
      <c r="AL16" s="165"/>
      <c r="AM16" s="166"/>
    </row>
    <row r="17" spans="2:39" ht="25.5" customHeight="1" thickBot="1" x14ac:dyDescent="0.3">
      <c r="B17" s="58" t="s">
        <v>16</v>
      </c>
      <c r="C17" s="134"/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/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>
        <v>3</v>
      </c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63">
        <v>42572</v>
      </c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T19" s="125" t="s">
        <v>8</v>
      </c>
      <c r="U19" s="122"/>
      <c r="V19" s="123"/>
      <c r="W19" s="123"/>
      <c r="X19" s="123"/>
      <c r="Y19" s="123"/>
      <c r="Z19" s="124"/>
      <c r="AA19" s="11"/>
      <c r="AB19" s="11"/>
      <c r="AD19" s="170">
        <v>0.66666666666666663</v>
      </c>
      <c r="AE19" s="171"/>
      <c r="AF19" s="172"/>
      <c r="AG19" s="69"/>
      <c r="AH19" s="45"/>
      <c r="AI19" s="46"/>
      <c r="AJ19" s="46"/>
      <c r="AK19" s="46"/>
      <c r="AL19" s="46"/>
      <c r="AM19" s="47">
        <v>0</v>
      </c>
    </row>
    <row r="20" spans="2:39" ht="25.5" customHeight="1" thickBot="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T20" s="126"/>
      <c r="U20" s="23"/>
      <c r="V20" s="24"/>
      <c r="W20" s="24"/>
      <c r="X20" s="24"/>
      <c r="Y20" s="24"/>
      <c r="Z20" s="25"/>
      <c r="AA20" s="11"/>
      <c r="AB20" s="11"/>
      <c r="AD20" s="173"/>
      <c r="AE20" s="174"/>
      <c r="AF20" s="175"/>
      <c r="AG20" s="70"/>
      <c r="AH20" s="122" t="s">
        <v>37</v>
      </c>
      <c r="AI20" s="123"/>
      <c r="AJ20" s="123"/>
      <c r="AK20" s="123"/>
      <c r="AL20" s="123"/>
      <c r="AM20" s="124"/>
    </row>
    <row r="21" spans="2:39" ht="25.5" customHeight="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T21" s="126"/>
      <c r="U21" s="111"/>
      <c r="V21" s="112"/>
      <c r="W21" s="112"/>
      <c r="X21" s="112"/>
      <c r="Y21" s="112"/>
      <c r="Z21" s="113"/>
      <c r="AA21" s="11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T22" s="126"/>
      <c r="U22" s="45"/>
      <c r="V22" s="46"/>
      <c r="W22" s="46"/>
      <c r="X22" s="46"/>
      <c r="Y22" s="46"/>
      <c r="Z22" s="47"/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T23" s="127"/>
      <c r="U23" s="122"/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U24" s="56"/>
      <c r="V24" s="56"/>
      <c r="W24" s="56"/>
      <c r="X24" s="1"/>
      <c r="AA24" s="138" t="s">
        <v>15</v>
      </c>
      <c r="AB24" s="139"/>
      <c r="AC24" s="140"/>
      <c r="AD24" s="57"/>
      <c r="AE24" s="122" t="s">
        <v>37</v>
      </c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U25" s="63"/>
      <c r="V25" s="63"/>
      <c r="W25" s="63"/>
      <c r="X25" s="1"/>
      <c r="AA25" s="176"/>
      <c r="AB25" s="177"/>
      <c r="AC25" s="178"/>
      <c r="AD25" s="64"/>
      <c r="AE25" s="23"/>
      <c r="AF25" s="24"/>
      <c r="AG25" s="24"/>
      <c r="AH25" s="24"/>
      <c r="AI25" s="24"/>
      <c r="AJ25" s="25">
        <v>3</v>
      </c>
      <c r="AK25" s="3"/>
      <c r="AL25" s="3"/>
    </row>
    <row r="26" spans="2:39" ht="25.5" customHeight="1" thickBot="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U26" s="63"/>
      <c r="V26" s="63"/>
      <c r="W26" s="63"/>
      <c r="X26" s="1"/>
      <c r="AA26" s="163">
        <v>42572</v>
      </c>
      <c r="AB26" s="168"/>
      <c r="AC26" s="169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U27" s="63"/>
      <c r="V27" s="63"/>
      <c r="W27" s="63"/>
      <c r="X27" s="1"/>
      <c r="AA27" s="170">
        <v>0.47916666666666669</v>
      </c>
      <c r="AB27" s="171"/>
      <c r="AC27" s="172"/>
      <c r="AD27" s="69"/>
      <c r="AE27" s="45"/>
      <c r="AF27" s="46"/>
      <c r="AG27" s="46"/>
      <c r="AH27" s="46"/>
      <c r="AI27" s="46"/>
      <c r="AJ27" s="47">
        <v>2</v>
      </c>
      <c r="AK27" s="3"/>
      <c r="AL27" s="3"/>
    </row>
    <row r="28" spans="2:39" ht="25.5" customHeight="1" thickBot="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U28" s="63"/>
      <c r="V28" s="63"/>
      <c r="W28" s="63"/>
      <c r="X28" s="1"/>
      <c r="AA28" s="173"/>
      <c r="AB28" s="174"/>
      <c r="AC28" s="175"/>
      <c r="AD28" s="70"/>
      <c r="AE28" s="122" t="s">
        <v>41</v>
      </c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T29" s="125" t="s">
        <v>8</v>
      </c>
      <c r="U29" s="122"/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T30" s="126"/>
      <c r="U30" s="23"/>
      <c r="V30" s="24"/>
      <c r="W30" s="24"/>
      <c r="X30" s="24"/>
      <c r="Y30" s="24"/>
      <c r="Z30" s="25"/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T31" s="126"/>
      <c r="U31" s="111"/>
      <c r="V31" s="112"/>
      <c r="W31" s="112"/>
      <c r="X31" s="112"/>
      <c r="Y31" s="112"/>
      <c r="Z31" s="113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T32" s="126"/>
      <c r="U32" s="45"/>
      <c r="V32" s="46"/>
      <c r="W32" s="46"/>
      <c r="X32" s="46"/>
      <c r="Y32" s="46"/>
      <c r="Z32" s="47"/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T33" s="127"/>
      <c r="U33" s="122"/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61">
    <mergeCell ref="U21:Z21"/>
    <mergeCell ref="U19:Z19"/>
    <mergeCell ref="A35:N36"/>
    <mergeCell ref="O35:U36"/>
    <mergeCell ref="V35:Y35"/>
    <mergeCell ref="V36:Y36"/>
    <mergeCell ref="AD18:AF18"/>
    <mergeCell ref="T19:T23"/>
    <mergeCell ref="U29:Z29"/>
    <mergeCell ref="T29:T33"/>
    <mergeCell ref="U33:Z33"/>
    <mergeCell ref="U31:Z31"/>
    <mergeCell ref="AA26:AC26"/>
    <mergeCell ref="AE26:AJ26"/>
    <mergeCell ref="AA27:AC28"/>
    <mergeCell ref="AE28:AJ28"/>
    <mergeCell ref="AH18:AM18"/>
    <mergeCell ref="AA24:AC25"/>
    <mergeCell ref="AE24:AJ24"/>
    <mergeCell ref="AH20:AM20"/>
    <mergeCell ref="AD19:AF20"/>
    <mergeCell ref="U23:Z23"/>
    <mergeCell ref="U17:Z17"/>
    <mergeCell ref="AA11:AC12"/>
    <mergeCell ref="C12:C13"/>
    <mergeCell ref="G12:H12"/>
    <mergeCell ref="P12:P16"/>
    <mergeCell ref="H13:K13"/>
    <mergeCell ref="T13:T17"/>
    <mergeCell ref="U13:Z13"/>
    <mergeCell ref="C14:C15"/>
    <mergeCell ref="H14:K14"/>
    <mergeCell ref="H15:K15"/>
    <mergeCell ref="U15:Z15"/>
    <mergeCell ref="C16:C17"/>
    <mergeCell ref="H16:K16"/>
    <mergeCell ref="AA8:AC9"/>
    <mergeCell ref="AE8:AJ8"/>
    <mergeCell ref="AA10:AC10"/>
    <mergeCell ref="AE10:AJ10"/>
    <mergeCell ref="AH16:AM16"/>
    <mergeCell ref="AE12:AJ12"/>
    <mergeCell ref="AD16:AF17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B1:E1"/>
    <mergeCell ref="F1:J1"/>
    <mergeCell ref="K1:N1"/>
    <mergeCell ref="O1:R1"/>
    <mergeCell ref="V1:AL1"/>
  </mergeCells>
  <conditionalFormatting sqref="U4:U5 V4:Z4">
    <cfRule type="expression" dxfId="171" priority="22" stopIfTrue="1">
      <formula>U4&gt;U6</formula>
    </cfRule>
  </conditionalFormatting>
  <conditionalFormatting sqref="U6:Z6">
    <cfRule type="expression" dxfId="170" priority="21" stopIfTrue="1">
      <formula>U6&gt;U4</formula>
    </cfRule>
  </conditionalFormatting>
  <conditionalFormatting sqref="U14:U15 V14:Z14">
    <cfRule type="expression" dxfId="169" priority="20" stopIfTrue="1">
      <formula>U14&gt;U16</formula>
    </cfRule>
  </conditionalFormatting>
  <conditionalFormatting sqref="U16:Z16">
    <cfRule type="expression" dxfId="168" priority="19" stopIfTrue="1">
      <formula>U16&gt;U14</formula>
    </cfRule>
  </conditionalFormatting>
  <conditionalFormatting sqref="U20:U21 V20:Z20">
    <cfRule type="expression" dxfId="167" priority="18" stopIfTrue="1">
      <formula>U20&gt;U22</formula>
    </cfRule>
  </conditionalFormatting>
  <conditionalFormatting sqref="U22:Z22">
    <cfRule type="expression" dxfId="166" priority="17" stopIfTrue="1">
      <formula>U22&gt;U20</formula>
    </cfRule>
  </conditionalFormatting>
  <conditionalFormatting sqref="U30:U31 V30:Z30">
    <cfRule type="expression" dxfId="165" priority="16" stopIfTrue="1">
      <formula>U30&gt;U32</formula>
    </cfRule>
  </conditionalFormatting>
  <conditionalFormatting sqref="U32:Z32">
    <cfRule type="expression" dxfId="164" priority="15" stopIfTrue="1">
      <formula>U32&gt;U30</formula>
    </cfRule>
  </conditionalFormatting>
  <conditionalFormatting sqref="AE9:AE10 AF9:AJ9">
    <cfRule type="expression" dxfId="163" priority="14" stopIfTrue="1">
      <formula>AE9&gt;AE11</formula>
    </cfRule>
  </conditionalFormatting>
  <conditionalFormatting sqref="AE11:AJ11">
    <cfRule type="expression" dxfId="162" priority="13" stopIfTrue="1">
      <formula>AE11&gt;AE9</formula>
    </cfRule>
  </conditionalFormatting>
  <conditionalFormatting sqref="AH17:AH18 AI17:AM17">
    <cfRule type="expression" dxfId="161" priority="12" stopIfTrue="1">
      <formula>AH17&gt;AH19</formula>
    </cfRule>
  </conditionalFormatting>
  <conditionalFormatting sqref="AH19:AM19">
    <cfRule type="expression" dxfId="160" priority="11" stopIfTrue="1">
      <formula>AH19&gt;AH17</formula>
    </cfRule>
  </conditionalFormatting>
  <conditionalFormatting sqref="AE25:AE26 AF25:AJ25">
    <cfRule type="expression" dxfId="159" priority="10" stopIfTrue="1">
      <formula>AE25&gt;AE27</formula>
    </cfRule>
  </conditionalFormatting>
  <conditionalFormatting sqref="AE27:AJ27">
    <cfRule type="expression" dxfId="158" priority="9" stopIfTrue="1">
      <formula>AE27&gt;AE25</formula>
    </cfRule>
  </conditionalFormatting>
  <conditionalFormatting sqref="Q6:Q8">
    <cfRule type="cellIs" dxfId="157" priority="8" stopIfTrue="1" operator="equal">
      <formula>0</formula>
    </cfRule>
  </conditionalFormatting>
  <conditionalFormatting sqref="Q5">
    <cfRule type="cellIs" dxfId="156" priority="7" stopIfTrue="1" operator="equal">
      <formula>0</formula>
    </cfRule>
  </conditionalFormatting>
  <conditionalFormatting sqref="Q14:Q16">
    <cfRule type="cellIs" dxfId="155" priority="6" stopIfTrue="1" operator="equal">
      <formula>0</formula>
    </cfRule>
  </conditionalFormatting>
  <conditionalFormatting sqref="Q13">
    <cfRule type="cellIs" dxfId="154" priority="5" stopIfTrue="1" operator="equal">
      <formula>0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Q285"/>
  <sheetViews>
    <sheetView view="pageBreakPreview" zoomScale="50" zoomScaleSheetLayoutView="50" workbookViewId="0">
      <selection activeCell="AE24" sqref="AE24:AJ24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42" width="20" style="1" customWidth="1"/>
    <col min="43" max="43" width="10.5703125" style="1" customWidth="1"/>
    <col min="44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43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2</v>
      </c>
      <c r="L1" s="103"/>
      <c r="M1" s="103"/>
      <c r="N1" s="103"/>
      <c r="O1" s="103" t="s">
        <v>25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43" ht="25.5" customHeight="1" thickBot="1" x14ac:dyDescent="0.3">
      <c r="U2" s="1"/>
      <c r="V2" s="1"/>
      <c r="W2" s="1"/>
      <c r="X2" s="1"/>
      <c r="AM2" s="2"/>
    </row>
    <row r="3" spans="1:43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/>
      <c r="V3" s="123"/>
      <c r="W3" s="123"/>
      <c r="X3" s="123"/>
      <c r="Y3" s="123"/>
      <c r="Z3" s="124"/>
      <c r="AB3" s="11"/>
      <c r="AC3" s="11"/>
      <c r="AD3" s="11"/>
      <c r="AE3" s="11"/>
      <c r="AF3" s="12"/>
      <c r="AP3" s="95" t="s">
        <v>40</v>
      </c>
      <c r="AQ3" s="96">
        <f t="shared" ref="AQ3:AQ8" si="0">SUM(AJ3,AL3)</f>
        <v>0</v>
      </c>
    </row>
    <row r="4" spans="1:43" ht="25.5" customHeight="1" thickBot="1" x14ac:dyDescent="0.3">
      <c r="B4" s="13" t="s">
        <v>9</v>
      </c>
      <c r="C4" s="128">
        <v>42572</v>
      </c>
      <c r="D4" s="14">
        <v>0.4375</v>
      </c>
      <c r="E4" s="15">
        <v>9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/>
      <c r="AB4" s="26"/>
      <c r="AC4" s="26"/>
      <c r="AD4" s="26"/>
      <c r="AE4" s="26"/>
      <c r="AF4" s="26"/>
      <c r="AP4" s="95" t="s">
        <v>37</v>
      </c>
      <c r="AQ4" s="96">
        <f t="shared" si="0"/>
        <v>0</v>
      </c>
    </row>
    <row r="5" spans="1:43" ht="25.5" customHeight="1" x14ac:dyDescent="0.25">
      <c r="B5" s="27" t="str">
        <f>IF(H8="BYE","X","2-4")</f>
        <v>X</v>
      </c>
      <c r="C5" s="115"/>
      <c r="D5" s="28"/>
      <c r="E5" s="29"/>
      <c r="F5" s="16"/>
      <c r="G5" s="30">
        <v>1</v>
      </c>
      <c r="H5" s="108" t="s">
        <v>40</v>
      </c>
      <c r="I5" s="109"/>
      <c r="J5" s="109"/>
      <c r="K5" s="110"/>
      <c r="L5" s="31"/>
      <c r="M5" s="32">
        <v>3</v>
      </c>
      <c r="N5" s="32">
        <v>3</v>
      </c>
      <c r="O5" s="33"/>
      <c r="P5" s="132"/>
      <c r="Q5" s="34">
        <v>4</v>
      </c>
      <c r="R5" s="35">
        <v>1</v>
      </c>
      <c r="T5" s="126"/>
      <c r="U5" s="111"/>
      <c r="V5" s="112"/>
      <c r="W5" s="112"/>
      <c r="X5" s="112"/>
      <c r="Y5" s="112"/>
      <c r="Z5" s="113"/>
      <c r="AB5" s="11"/>
      <c r="AC5" s="11"/>
      <c r="AD5" s="11"/>
      <c r="AE5" s="11"/>
      <c r="AF5" s="12"/>
      <c r="AP5" s="95" t="s">
        <v>38</v>
      </c>
      <c r="AQ5" s="96">
        <f t="shared" si="0"/>
        <v>0</v>
      </c>
    </row>
    <row r="6" spans="1:43" ht="25.5" customHeight="1" thickBot="1" x14ac:dyDescent="0.3">
      <c r="B6" s="36" t="s">
        <v>14</v>
      </c>
      <c r="C6" s="114">
        <f>C4</f>
        <v>42572</v>
      </c>
      <c r="D6" s="37">
        <v>0.5</v>
      </c>
      <c r="E6" s="29">
        <v>9</v>
      </c>
      <c r="F6" s="16"/>
      <c r="G6" s="38">
        <v>2</v>
      </c>
      <c r="H6" s="119" t="s">
        <v>43</v>
      </c>
      <c r="I6" s="120"/>
      <c r="J6" s="120"/>
      <c r="K6" s="121"/>
      <c r="L6" s="39">
        <v>0</v>
      </c>
      <c r="M6" s="40"/>
      <c r="N6" s="41">
        <v>3</v>
      </c>
      <c r="O6" s="42"/>
      <c r="P6" s="132"/>
      <c r="Q6" s="43">
        <v>3</v>
      </c>
      <c r="R6" s="44">
        <v>2</v>
      </c>
      <c r="T6" s="126"/>
      <c r="U6" s="45"/>
      <c r="V6" s="46"/>
      <c r="W6" s="46"/>
      <c r="X6" s="46"/>
      <c r="Y6" s="46"/>
      <c r="Z6" s="47"/>
      <c r="AB6" s="11"/>
      <c r="AC6" s="11"/>
      <c r="AD6" s="11"/>
      <c r="AE6" s="11"/>
      <c r="AF6" s="12"/>
      <c r="AP6" s="95" t="s">
        <v>43</v>
      </c>
      <c r="AQ6" s="96">
        <f t="shared" si="0"/>
        <v>0</v>
      </c>
    </row>
    <row r="7" spans="1:43" ht="25.5" customHeight="1" thickBot="1" x14ac:dyDescent="0.3">
      <c r="B7" s="48" t="str">
        <f>IF(H8="BYE","X","3-4")</f>
        <v>X</v>
      </c>
      <c r="C7" s="115"/>
      <c r="D7" s="28"/>
      <c r="E7" s="29"/>
      <c r="F7" s="16"/>
      <c r="G7" s="38">
        <v>3</v>
      </c>
      <c r="H7" s="119" t="s">
        <v>36</v>
      </c>
      <c r="I7" s="120"/>
      <c r="J7" s="120"/>
      <c r="K7" s="121"/>
      <c r="L7" s="39">
        <v>0</v>
      </c>
      <c r="M7" s="41">
        <v>1</v>
      </c>
      <c r="N7" s="40"/>
      <c r="O7" s="42"/>
      <c r="P7" s="132"/>
      <c r="Q7" s="43">
        <v>2</v>
      </c>
      <c r="R7" s="44">
        <v>3</v>
      </c>
      <c r="T7" s="127"/>
      <c r="U7" s="122"/>
      <c r="V7" s="123"/>
      <c r="W7" s="123"/>
      <c r="X7" s="123"/>
      <c r="Y7" s="123"/>
      <c r="Z7" s="124"/>
      <c r="AA7" s="11"/>
      <c r="AB7" s="11"/>
      <c r="AC7" s="11"/>
      <c r="AD7" s="11"/>
      <c r="AE7" s="12"/>
      <c r="AP7" s="95" t="s">
        <v>36</v>
      </c>
      <c r="AQ7" s="96">
        <f t="shared" si="0"/>
        <v>0</v>
      </c>
    </row>
    <row r="8" spans="1:43" ht="25.5" customHeight="1" thickBot="1" x14ac:dyDescent="0.3">
      <c r="B8" s="49" t="str">
        <f>IF(H8="BYE","X","1-4")</f>
        <v>X</v>
      </c>
      <c r="C8" s="114">
        <f>C4</f>
        <v>42572</v>
      </c>
      <c r="D8" s="37">
        <v>0.625</v>
      </c>
      <c r="E8" s="29">
        <v>9</v>
      </c>
      <c r="F8" s="16"/>
      <c r="G8" s="50">
        <v>4</v>
      </c>
      <c r="H8" s="135" t="s">
        <v>28</v>
      </c>
      <c r="I8" s="136"/>
      <c r="J8" s="136"/>
      <c r="K8" s="137"/>
      <c r="L8" s="51"/>
      <c r="M8" s="52"/>
      <c r="N8" s="52"/>
      <c r="O8" s="53"/>
      <c r="P8" s="133"/>
      <c r="Q8" s="54"/>
      <c r="R8" s="55"/>
      <c r="U8" s="56"/>
      <c r="V8" s="56"/>
      <c r="W8" s="1"/>
      <c r="X8" s="1"/>
      <c r="AA8" s="138" t="s">
        <v>15</v>
      </c>
      <c r="AB8" s="139"/>
      <c r="AC8" s="140"/>
      <c r="AD8" s="57"/>
      <c r="AE8" s="122" t="s">
        <v>40</v>
      </c>
      <c r="AF8" s="123"/>
      <c r="AG8" s="123"/>
      <c r="AH8" s="123"/>
      <c r="AI8" s="123"/>
      <c r="AJ8" s="124"/>
      <c r="AK8" s="11"/>
      <c r="AL8" s="11"/>
      <c r="AP8" s="95" t="s">
        <v>41</v>
      </c>
      <c r="AQ8" s="96">
        <f t="shared" si="0"/>
        <v>0</v>
      </c>
    </row>
    <row r="9" spans="1:43" ht="25.5" customHeight="1" thickBot="1" x14ac:dyDescent="0.3">
      <c r="B9" s="58" t="s">
        <v>16</v>
      </c>
      <c r="C9" s="134"/>
      <c r="D9" s="59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>
        <v>3</v>
      </c>
      <c r="AK9" s="11"/>
      <c r="AL9" s="11"/>
    </row>
    <row r="10" spans="1:43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63">
        <v>42573</v>
      </c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</row>
    <row r="11" spans="1:43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67">
        <v>0.6875</v>
      </c>
      <c r="AB11" s="148"/>
      <c r="AC11" s="149"/>
      <c r="AD11" s="69"/>
      <c r="AE11" s="45"/>
      <c r="AF11" s="46"/>
      <c r="AG11" s="46"/>
      <c r="AH11" s="46"/>
      <c r="AI11" s="46"/>
      <c r="AJ11" s="47">
        <v>1</v>
      </c>
      <c r="AK11" s="11"/>
      <c r="AL11" s="11"/>
    </row>
    <row r="12" spans="1:43" ht="25.5" customHeight="1" thickBot="1" x14ac:dyDescent="0.3">
      <c r="B12" s="13" t="s">
        <v>9</v>
      </c>
      <c r="C12" s="128">
        <v>42572</v>
      </c>
      <c r="D12" s="14">
        <v>0.4375</v>
      </c>
      <c r="E12" s="15">
        <v>10</v>
      </c>
      <c r="F12" s="16"/>
      <c r="G12" s="129" t="s">
        <v>10</v>
      </c>
      <c r="H12" s="130"/>
      <c r="I12" s="17">
        <v>2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 t="s">
        <v>38</v>
      </c>
      <c r="AF12" s="123"/>
      <c r="AG12" s="123"/>
      <c r="AH12" s="123"/>
      <c r="AI12" s="123"/>
      <c r="AJ12" s="124"/>
      <c r="AK12" s="11"/>
      <c r="AL12" s="11"/>
    </row>
    <row r="13" spans="1:43" ht="25.5" customHeight="1" thickBot="1" x14ac:dyDescent="0.3">
      <c r="B13" s="27" t="str">
        <f>IF(H16="BYE","X","2-4")</f>
        <v>X</v>
      </c>
      <c r="C13" s="115"/>
      <c r="D13" s="28"/>
      <c r="E13" s="29"/>
      <c r="F13" s="16"/>
      <c r="G13" s="30">
        <v>1</v>
      </c>
      <c r="H13" s="108" t="s">
        <v>37</v>
      </c>
      <c r="I13" s="109"/>
      <c r="J13" s="109"/>
      <c r="K13" s="110"/>
      <c r="L13" s="31"/>
      <c r="M13" s="32">
        <v>3</v>
      </c>
      <c r="N13" s="32">
        <v>3</v>
      </c>
      <c r="O13" s="33"/>
      <c r="P13" s="132"/>
      <c r="Q13" s="34">
        <v>4</v>
      </c>
      <c r="R13" s="35">
        <v>1</v>
      </c>
      <c r="T13" s="125" t="s">
        <v>8</v>
      </c>
      <c r="U13" s="122"/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/>
      <c r="AL13" s="56"/>
    </row>
    <row r="14" spans="1:43" ht="25.5" customHeight="1" x14ac:dyDescent="0.25">
      <c r="B14" s="36" t="s">
        <v>14</v>
      </c>
      <c r="C14" s="114">
        <f>C12</f>
        <v>42572</v>
      </c>
      <c r="D14" s="37">
        <v>0.5</v>
      </c>
      <c r="E14" s="29">
        <v>10</v>
      </c>
      <c r="F14" s="16"/>
      <c r="G14" s="38">
        <v>2</v>
      </c>
      <c r="H14" s="119" t="s">
        <v>38</v>
      </c>
      <c r="I14" s="120"/>
      <c r="J14" s="120"/>
      <c r="K14" s="121"/>
      <c r="L14" s="39">
        <v>2</v>
      </c>
      <c r="M14" s="40"/>
      <c r="N14" s="41">
        <v>3</v>
      </c>
      <c r="O14" s="42"/>
      <c r="P14" s="132"/>
      <c r="Q14" s="43">
        <v>3</v>
      </c>
      <c r="R14" s="44">
        <v>2</v>
      </c>
      <c r="T14" s="126"/>
      <c r="U14" s="23"/>
      <c r="V14" s="24"/>
      <c r="W14" s="24"/>
      <c r="X14" s="24"/>
      <c r="Y14" s="24"/>
      <c r="Z14" s="25"/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</row>
    <row r="15" spans="1:43" ht="25.5" customHeight="1" thickBot="1" x14ac:dyDescent="0.3">
      <c r="B15" s="48" t="str">
        <f>IF(H16="BYE","X","3-4")</f>
        <v>X</v>
      </c>
      <c r="C15" s="115"/>
      <c r="D15" s="28"/>
      <c r="E15" s="29"/>
      <c r="F15" s="16"/>
      <c r="G15" s="38">
        <v>3</v>
      </c>
      <c r="H15" s="119" t="s">
        <v>41</v>
      </c>
      <c r="I15" s="120"/>
      <c r="J15" s="120"/>
      <c r="K15" s="121"/>
      <c r="L15" s="39">
        <v>0</v>
      </c>
      <c r="M15" s="41">
        <v>0</v>
      </c>
      <c r="N15" s="40"/>
      <c r="O15" s="42"/>
      <c r="P15" s="132"/>
      <c r="Q15" s="43">
        <v>2</v>
      </c>
      <c r="R15" s="44">
        <v>3</v>
      </c>
      <c r="T15" s="126"/>
      <c r="U15" s="111"/>
      <c r="V15" s="112"/>
      <c r="W15" s="112"/>
      <c r="X15" s="112"/>
      <c r="Y15" s="112"/>
      <c r="Z15" s="113"/>
      <c r="AA15" s="11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43" ht="25.5" customHeight="1" thickBot="1" x14ac:dyDescent="0.3">
      <c r="B16" s="49" t="str">
        <f>IF(H16="BYE","X","1-4")</f>
        <v>X</v>
      </c>
      <c r="C16" s="114">
        <f>C12</f>
        <v>42572</v>
      </c>
      <c r="D16" s="37">
        <v>0.625</v>
      </c>
      <c r="E16" s="29">
        <v>10</v>
      </c>
      <c r="F16" s="16"/>
      <c r="G16" s="50">
        <v>4</v>
      </c>
      <c r="H16" s="135" t="s">
        <v>28</v>
      </c>
      <c r="I16" s="136"/>
      <c r="J16" s="136"/>
      <c r="K16" s="137"/>
      <c r="L16" s="51"/>
      <c r="M16" s="52"/>
      <c r="N16" s="52"/>
      <c r="O16" s="53"/>
      <c r="P16" s="133"/>
      <c r="Q16" s="54"/>
      <c r="R16" s="55"/>
      <c r="T16" s="126"/>
      <c r="U16" s="45"/>
      <c r="V16" s="46"/>
      <c r="W16" s="46"/>
      <c r="X16" s="46"/>
      <c r="Y16" s="46"/>
      <c r="Z16" s="47"/>
      <c r="AA16" s="11"/>
      <c r="AB16" s="74"/>
      <c r="AD16" s="138" t="s">
        <v>17</v>
      </c>
      <c r="AE16" s="139"/>
      <c r="AF16" s="140"/>
      <c r="AG16" s="57"/>
      <c r="AH16" s="164" t="s">
        <v>40</v>
      </c>
      <c r="AI16" s="165"/>
      <c r="AJ16" s="165"/>
      <c r="AK16" s="165"/>
      <c r="AL16" s="165"/>
      <c r="AM16" s="166"/>
    </row>
    <row r="17" spans="2:39" ht="25.5" customHeight="1" thickBot="1" x14ac:dyDescent="0.3">
      <c r="B17" s="58" t="s">
        <v>16</v>
      </c>
      <c r="C17" s="134"/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/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>
        <v>3</v>
      </c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63">
        <v>42573</v>
      </c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T19" s="125" t="s">
        <v>8</v>
      </c>
      <c r="U19" s="122"/>
      <c r="V19" s="123"/>
      <c r="W19" s="123"/>
      <c r="X19" s="123"/>
      <c r="Y19" s="123"/>
      <c r="Z19" s="124"/>
      <c r="AA19" s="11"/>
      <c r="AB19" s="11"/>
      <c r="AD19" s="167">
        <v>0.77083333333333337</v>
      </c>
      <c r="AE19" s="148"/>
      <c r="AF19" s="149"/>
      <c r="AG19" s="69"/>
      <c r="AH19" s="45"/>
      <c r="AI19" s="46"/>
      <c r="AJ19" s="46"/>
      <c r="AK19" s="46"/>
      <c r="AL19" s="46"/>
      <c r="AM19" s="47">
        <v>2</v>
      </c>
    </row>
    <row r="20" spans="2:39" ht="25.5" customHeight="1" thickBot="1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T20" s="126"/>
      <c r="U20" s="23"/>
      <c r="V20" s="24"/>
      <c r="W20" s="24"/>
      <c r="X20" s="24"/>
      <c r="Y20" s="24"/>
      <c r="Z20" s="25"/>
      <c r="AA20" s="11"/>
      <c r="AB20" s="11"/>
      <c r="AD20" s="150"/>
      <c r="AE20" s="151"/>
      <c r="AF20" s="152"/>
      <c r="AG20" s="70"/>
      <c r="AH20" s="122" t="s">
        <v>37</v>
      </c>
      <c r="AI20" s="123"/>
      <c r="AJ20" s="123"/>
      <c r="AK20" s="123"/>
      <c r="AL20" s="123"/>
      <c r="AM20" s="124"/>
    </row>
    <row r="21" spans="2:39" ht="25.5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T21" s="126"/>
      <c r="U21" s="111"/>
      <c r="V21" s="112"/>
      <c r="W21" s="112"/>
      <c r="X21" s="112"/>
      <c r="Y21" s="112"/>
      <c r="Z21" s="113"/>
      <c r="AA21" s="11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T22" s="126"/>
      <c r="U22" s="45"/>
      <c r="V22" s="46"/>
      <c r="W22" s="46"/>
      <c r="X22" s="46"/>
      <c r="Y22" s="46"/>
      <c r="Z22" s="47"/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T23" s="127"/>
      <c r="U23" s="122"/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U24" s="56"/>
      <c r="V24" s="56"/>
      <c r="W24" s="56"/>
      <c r="X24" s="1"/>
      <c r="AA24" s="138" t="s">
        <v>15</v>
      </c>
      <c r="AB24" s="139"/>
      <c r="AC24" s="140"/>
      <c r="AD24" s="57"/>
      <c r="AE24" s="122" t="s">
        <v>43</v>
      </c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U25" s="63"/>
      <c r="V25" s="63"/>
      <c r="W25" s="63"/>
      <c r="X25" s="1"/>
      <c r="AA25" s="141"/>
      <c r="AB25" s="142"/>
      <c r="AC25" s="143"/>
      <c r="AD25" s="64"/>
      <c r="AE25" s="23"/>
      <c r="AF25" s="24"/>
      <c r="AG25" s="24"/>
      <c r="AH25" s="24"/>
      <c r="AI25" s="24"/>
      <c r="AJ25" s="25">
        <v>1</v>
      </c>
      <c r="AK25" s="3"/>
      <c r="AL25" s="3"/>
    </row>
    <row r="26" spans="2:39" ht="25.5" customHeight="1" thickBot="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U26" s="63"/>
      <c r="V26" s="63"/>
      <c r="W26" s="63"/>
      <c r="X26" s="1"/>
      <c r="AA26" s="163">
        <v>42573</v>
      </c>
      <c r="AB26" s="145"/>
      <c r="AC26" s="146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U27" s="63"/>
      <c r="V27" s="63"/>
      <c r="W27" s="63"/>
      <c r="X27" s="1"/>
      <c r="AA27" s="167">
        <v>0.6875</v>
      </c>
      <c r="AB27" s="148"/>
      <c r="AC27" s="149"/>
      <c r="AD27" s="69"/>
      <c r="AE27" s="45"/>
      <c r="AF27" s="46"/>
      <c r="AG27" s="46"/>
      <c r="AH27" s="46"/>
      <c r="AI27" s="46"/>
      <c r="AJ27" s="47">
        <v>3</v>
      </c>
      <c r="AK27" s="3"/>
      <c r="AL27" s="3"/>
    </row>
    <row r="28" spans="2:39" ht="25.5" customHeight="1" thickBot="1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U28" s="63"/>
      <c r="V28" s="63"/>
      <c r="W28" s="63"/>
      <c r="X28" s="1"/>
      <c r="AA28" s="150"/>
      <c r="AB28" s="151"/>
      <c r="AC28" s="152"/>
      <c r="AD28" s="70"/>
      <c r="AE28" s="122" t="s">
        <v>37</v>
      </c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T29" s="125" t="s">
        <v>8</v>
      </c>
      <c r="U29" s="122"/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T30" s="126"/>
      <c r="U30" s="23"/>
      <c r="V30" s="24"/>
      <c r="W30" s="24"/>
      <c r="X30" s="24"/>
      <c r="Y30" s="24"/>
      <c r="Z30" s="25"/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T31" s="126"/>
      <c r="U31" s="111"/>
      <c r="V31" s="112"/>
      <c r="W31" s="112"/>
      <c r="X31" s="112"/>
      <c r="Y31" s="112"/>
      <c r="Z31" s="113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T32" s="126"/>
      <c r="U32" s="45"/>
      <c r="V32" s="46"/>
      <c r="W32" s="46"/>
      <c r="X32" s="46"/>
      <c r="Y32" s="46"/>
      <c r="Z32" s="47"/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T33" s="127"/>
      <c r="U33" s="122"/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61">
    <mergeCell ref="A35:N36"/>
    <mergeCell ref="O35:U36"/>
    <mergeCell ref="V35:Y35"/>
    <mergeCell ref="V36:Y36"/>
    <mergeCell ref="T29:T33"/>
    <mergeCell ref="U29:Z29"/>
    <mergeCell ref="U31:Z31"/>
    <mergeCell ref="U33:Z33"/>
    <mergeCell ref="AA24:AC25"/>
    <mergeCell ref="AE24:AJ24"/>
    <mergeCell ref="AA26:AC26"/>
    <mergeCell ref="AE26:AJ26"/>
    <mergeCell ref="AA27:AC28"/>
    <mergeCell ref="AE28:AJ28"/>
    <mergeCell ref="AD18:AF18"/>
    <mergeCell ref="AH18:AM18"/>
    <mergeCell ref="T19:T23"/>
    <mergeCell ref="U19:Z19"/>
    <mergeCell ref="AD19:AF20"/>
    <mergeCell ref="AH20:AM20"/>
    <mergeCell ref="U21:Z21"/>
    <mergeCell ref="U23:Z23"/>
    <mergeCell ref="U17:Z17"/>
    <mergeCell ref="AA11:AC12"/>
    <mergeCell ref="C12:C13"/>
    <mergeCell ref="G12:H12"/>
    <mergeCell ref="P12:P16"/>
    <mergeCell ref="H13:K13"/>
    <mergeCell ref="T13:T17"/>
    <mergeCell ref="U13:Z13"/>
    <mergeCell ref="C14:C15"/>
    <mergeCell ref="H14:K14"/>
    <mergeCell ref="H15:K15"/>
    <mergeCell ref="U15:Z15"/>
    <mergeCell ref="C16:C17"/>
    <mergeCell ref="H16:K16"/>
    <mergeCell ref="AA8:AC9"/>
    <mergeCell ref="AE8:AJ8"/>
    <mergeCell ref="AA10:AC10"/>
    <mergeCell ref="AE10:AJ10"/>
    <mergeCell ref="AH16:AM16"/>
    <mergeCell ref="AE12:AJ12"/>
    <mergeCell ref="AD16:AF17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B1:E1"/>
    <mergeCell ref="F1:J1"/>
    <mergeCell ref="K1:N1"/>
    <mergeCell ref="O1:R1"/>
    <mergeCell ref="V1:AL1"/>
  </mergeCells>
  <conditionalFormatting sqref="U4:U5 V4:Z4">
    <cfRule type="expression" dxfId="153" priority="22" stopIfTrue="1">
      <formula>U4&gt;U6</formula>
    </cfRule>
  </conditionalFormatting>
  <conditionalFormatting sqref="U6:Z6">
    <cfRule type="expression" dxfId="152" priority="21" stopIfTrue="1">
      <formula>U6&gt;U4</formula>
    </cfRule>
  </conditionalFormatting>
  <conditionalFormatting sqref="U14:U15 V14:Z14">
    <cfRule type="expression" dxfId="151" priority="20" stopIfTrue="1">
      <formula>U14&gt;U16</formula>
    </cfRule>
  </conditionalFormatting>
  <conditionalFormatting sqref="U16:Z16">
    <cfRule type="expression" dxfId="150" priority="19" stopIfTrue="1">
      <formula>U16&gt;U14</formula>
    </cfRule>
  </conditionalFormatting>
  <conditionalFormatting sqref="U20:U21 V20:Z20">
    <cfRule type="expression" dxfId="149" priority="18" stopIfTrue="1">
      <formula>U20&gt;U22</formula>
    </cfRule>
  </conditionalFormatting>
  <conditionalFormatting sqref="U22:Z22">
    <cfRule type="expression" dxfId="148" priority="17" stopIfTrue="1">
      <formula>U22&gt;U20</formula>
    </cfRule>
  </conditionalFormatting>
  <conditionalFormatting sqref="U30:U31 V30:Z30">
    <cfRule type="expression" dxfId="147" priority="16" stopIfTrue="1">
      <formula>U30&gt;U32</formula>
    </cfRule>
  </conditionalFormatting>
  <conditionalFormatting sqref="U32:Z32">
    <cfRule type="expression" dxfId="146" priority="15" stopIfTrue="1">
      <formula>U32&gt;U30</formula>
    </cfRule>
  </conditionalFormatting>
  <conditionalFormatting sqref="AE9:AE10 AF9:AJ9">
    <cfRule type="expression" dxfId="145" priority="14" stopIfTrue="1">
      <formula>AE9&gt;AE11</formula>
    </cfRule>
  </conditionalFormatting>
  <conditionalFormatting sqref="AE11:AJ11">
    <cfRule type="expression" dxfId="144" priority="13" stopIfTrue="1">
      <formula>AE11&gt;AE9</formula>
    </cfRule>
  </conditionalFormatting>
  <conditionalFormatting sqref="AH17:AH18 AI17:AM17">
    <cfRule type="expression" dxfId="143" priority="12" stopIfTrue="1">
      <formula>AH17&gt;AH19</formula>
    </cfRule>
  </conditionalFormatting>
  <conditionalFormatting sqref="AH19:AM19">
    <cfRule type="expression" dxfId="142" priority="11" stopIfTrue="1">
      <formula>AH19&gt;AH17</formula>
    </cfRule>
  </conditionalFormatting>
  <conditionalFormatting sqref="AE25:AE26 AF25:AJ25">
    <cfRule type="expression" dxfId="141" priority="10" stopIfTrue="1">
      <formula>AE25&gt;AE27</formula>
    </cfRule>
  </conditionalFormatting>
  <conditionalFormatting sqref="AE27:AJ27">
    <cfRule type="expression" dxfId="140" priority="9" stopIfTrue="1">
      <formula>AE27&gt;AE25</formula>
    </cfRule>
  </conditionalFormatting>
  <conditionalFormatting sqref="Q6:Q8">
    <cfRule type="cellIs" dxfId="139" priority="8" stopIfTrue="1" operator="equal">
      <formula>0</formula>
    </cfRule>
  </conditionalFormatting>
  <conditionalFormatting sqref="Q5">
    <cfRule type="cellIs" dxfId="138" priority="7" stopIfTrue="1" operator="equal">
      <formula>0</formula>
    </cfRule>
  </conditionalFormatting>
  <conditionalFormatting sqref="Q14:Q16">
    <cfRule type="cellIs" dxfId="137" priority="6" stopIfTrue="1" operator="equal">
      <formula>0</formula>
    </cfRule>
  </conditionalFormatting>
  <conditionalFormatting sqref="Q13">
    <cfRule type="cellIs" dxfId="136" priority="5" stopIfTrue="1" operator="equal">
      <formula>0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3"/>
  <sheetViews>
    <sheetView view="pageBreakPreview" zoomScaleNormal="100" zoomScaleSheetLayoutView="100" workbookViewId="0">
      <selection activeCell="E15" sqref="E15"/>
    </sheetView>
  </sheetViews>
  <sheetFormatPr defaultColWidth="9.140625" defaultRowHeight="17.25" outlineLevelCol="1" x14ac:dyDescent="0.3"/>
  <cols>
    <col min="1" max="1" width="4.7109375" style="80" customWidth="1" outlineLevel="1"/>
    <col min="2" max="2" width="6.7109375" style="80" customWidth="1" outlineLevel="1"/>
    <col min="3" max="3" width="6.7109375" style="81" customWidth="1" outlineLevel="1"/>
    <col min="4" max="4" width="6.7109375" style="81" customWidth="1"/>
    <col min="5" max="5" width="6.7109375" style="82" customWidth="1"/>
    <col min="6" max="6" width="2.7109375" style="83" customWidth="1"/>
    <col min="7" max="7" width="3.85546875" style="83" bestFit="1" customWidth="1"/>
    <col min="8" max="10" width="8.7109375" style="83" customWidth="1"/>
    <col min="11" max="11" width="7.85546875" style="83" bestFit="1" customWidth="1"/>
    <col min="12" max="18" width="5.7109375" style="83" customWidth="1"/>
    <col min="19" max="19" width="6.7109375" style="79" customWidth="1"/>
    <col min="20" max="22" width="9.140625" style="79"/>
    <col min="23" max="23" width="2.85546875" style="79" bestFit="1" customWidth="1"/>
    <col min="24" max="16384" width="9.140625" style="79"/>
  </cols>
  <sheetData>
    <row r="1" spans="1:19" ht="24.75" thickBot="1" x14ac:dyDescent="0.35">
      <c r="A1" s="79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20</v>
      </c>
      <c r="L1" s="103"/>
      <c r="M1" s="103"/>
      <c r="N1" s="103"/>
      <c r="O1" s="103" t="s">
        <v>3</v>
      </c>
      <c r="P1" s="103"/>
      <c r="Q1" s="103"/>
      <c r="R1" s="104"/>
    </row>
    <row r="2" spans="1:19" ht="18" thickBot="1" x14ac:dyDescent="0.35"/>
    <row r="3" spans="1:19" ht="18" thickBot="1" x14ac:dyDescent="0.35">
      <c r="B3" s="6"/>
      <c r="C3" s="7" t="s">
        <v>5</v>
      </c>
      <c r="D3" s="7" t="s">
        <v>6</v>
      </c>
      <c r="E3" s="8" t="s">
        <v>7</v>
      </c>
      <c r="F3" s="9"/>
      <c r="G3" s="129" t="s">
        <v>10</v>
      </c>
      <c r="H3" s="130"/>
      <c r="I3" s="17">
        <v>1</v>
      </c>
      <c r="J3" s="18"/>
      <c r="K3" s="19" t="s">
        <v>11</v>
      </c>
      <c r="L3" s="20">
        <v>1</v>
      </c>
      <c r="M3" s="7">
        <v>2</v>
      </c>
      <c r="N3" s="7">
        <v>3</v>
      </c>
      <c r="O3" s="7">
        <v>4</v>
      </c>
      <c r="P3" s="21">
        <v>5</v>
      </c>
      <c r="Q3" s="6" t="s">
        <v>12</v>
      </c>
      <c r="R3" s="8" t="s">
        <v>13</v>
      </c>
    </row>
    <row r="4" spans="1:19" ht="18" x14ac:dyDescent="0.3">
      <c r="B4" s="13" t="s">
        <v>29</v>
      </c>
      <c r="C4" s="128">
        <v>42571</v>
      </c>
      <c r="D4" s="14">
        <v>0.4375</v>
      </c>
      <c r="E4" s="15">
        <v>17</v>
      </c>
      <c r="F4" s="16"/>
      <c r="G4" s="30">
        <v>1</v>
      </c>
      <c r="H4" s="108" t="s">
        <v>39</v>
      </c>
      <c r="I4" s="109"/>
      <c r="J4" s="109"/>
      <c r="K4" s="110"/>
      <c r="L4" s="86"/>
      <c r="M4" s="32">
        <v>0</v>
      </c>
      <c r="N4" s="32">
        <v>3</v>
      </c>
      <c r="O4" s="32">
        <v>3</v>
      </c>
      <c r="P4" s="33">
        <v>3</v>
      </c>
      <c r="Q4" s="87">
        <v>7</v>
      </c>
      <c r="R4" s="35">
        <v>2</v>
      </c>
    </row>
    <row r="5" spans="1:19" ht="18" x14ac:dyDescent="0.3">
      <c r="B5" s="27" t="s">
        <v>30</v>
      </c>
      <c r="C5" s="115"/>
      <c r="D5" s="28"/>
      <c r="E5" s="29">
        <v>18</v>
      </c>
      <c r="F5" s="16"/>
      <c r="G5" s="38">
        <v>2</v>
      </c>
      <c r="H5" s="116" t="s">
        <v>38</v>
      </c>
      <c r="I5" s="117"/>
      <c r="J5" s="117"/>
      <c r="K5" s="118"/>
      <c r="L5" s="39">
        <v>3</v>
      </c>
      <c r="M5" s="40"/>
      <c r="N5" s="41">
        <v>3</v>
      </c>
      <c r="O5" s="41">
        <v>3</v>
      </c>
      <c r="P5" s="42">
        <v>3</v>
      </c>
      <c r="Q5" s="88">
        <v>8</v>
      </c>
      <c r="R5" s="44">
        <v>1</v>
      </c>
    </row>
    <row r="6" spans="1:19" ht="18" x14ac:dyDescent="0.3">
      <c r="B6" s="36" t="s">
        <v>31</v>
      </c>
      <c r="C6" s="114">
        <f>C4</f>
        <v>42571</v>
      </c>
      <c r="D6" s="37">
        <v>0.52083333333333337</v>
      </c>
      <c r="E6" s="29">
        <f>E4</f>
        <v>17</v>
      </c>
      <c r="F6" s="16"/>
      <c r="G6" s="38">
        <v>3</v>
      </c>
      <c r="H6" s="119" t="s">
        <v>36</v>
      </c>
      <c r="I6" s="120"/>
      <c r="J6" s="120"/>
      <c r="K6" s="121"/>
      <c r="L6" s="39">
        <v>2</v>
      </c>
      <c r="M6" s="41">
        <v>1</v>
      </c>
      <c r="N6" s="40"/>
      <c r="O6" s="41">
        <v>3</v>
      </c>
      <c r="P6" s="42">
        <v>1</v>
      </c>
      <c r="Q6" s="88">
        <v>5</v>
      </c>
      <c r="R6" s="44">
        <v>5</v>
      </c>
      <c r="S6" s="100">
        <v>0.8</v>
      </c>
    </row>
    <row r="7" spans="1:19" ht="18" x14ac:dyDescent="0.3">
      <c r="B7" s="48" t="s">
        <v>16</v>
      </c>
      <c r="C7" s="115"/>
      <c r="D7" s="28"/>
      <c r="E7" s="29">
        <v>18</v>
      </c>
      <c r="F7" s="16"/>
      <c r="G7" s="30">
        <v>4</v>
      </c>
      <c r="H7" s="119" t="s">
        <v>40</v>
      </c>
      <c r="I7" s="120"/>
      <c r="J7" s="120"/>
      <c r="K7" s="121"/>
      <c r="L7" s="39">
        <v>0</v>
      </c>
      <c r="M7" s="41">
        <v>0</v>
      </c>
      <c r="N7" s="41">
        <v>2</v>
      </c>
      <c r="O7" s="40"/>
      <c r="P7" s="42">
        <v>3</v>
      </c>
      <c r="Q7" s="88">
        <v>5</v>
      </c>
      <c r="R7" s="44">
        <v>4</v>
      </c>
      <c r="S7" s="100">
        <v>1</v>
      </c>
    </row>
    <row r="8" spans="1:19" ht="18.75" thickBot="1" x14ac:dyDescent="0.35">
      <c r="B8" s="49" t="s">
        <v>32</v>
      </c>
      <c r="C8" s="114">
        <f>C4</f>
        <v>42571</v>
      </c>
      <c r="D8" s="37">
        <v>0.64583333333333337</v>
      </c>
      <c r="E8" s="29">
        <f>E4</f>
        <v>17</v>
      </c>
      <c r="F8" s="16"/>
      <c r="G8" s="50">
        <v>5</v>
      </c>
      <c r="H8" s="135" t="s">
        <v>41</v>
      </c>
      <c r="I8" s="136"/>
      <c r="J8" s="136"/>
      <c r="K8" s="137"/>
      <c r="L8" s="51">
        <v>0</v>
      </c>
      <c r="M8" s="52">
        <v>1</v>
      </c>
      <c r="N8" s="52">
        <v>3</v>
      </c>
      <c r="O8" s="52">
        <v>2</v>
      </c>
      <c r="P8" s="53"/>
      <c r="Q8" s="89">
        <v>5</v>
      </c>
      <c r="R8" s="55">
        <v>3</v>
      </c>
      <c r="S8" s="100">
        <v>1.25</v>
      </c>
    </row>
    <row r="9" spans="1:19" x14ac:dyDescent="0.3">
      <c r="B9" s="90" t="s">
        <v>33</v>
      </c>
      <c r="C9" s="128"/>
      <c r="D9" s="84"/>
      <c r="E9" s="85">
        <v>18</v>
      </c>
      <c r="F9" s="16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2"/>
    </row>
    <row r="10" spans="1:19" x14ac:dyDescent="0.3">
      <c r="B10" s="49" t="s">
        <v>9</v>
      </c>
      <c r="C10" s="114">
        <f>C4</f>
        <v>42571</v>
      </c>
      <c r="D10" s="37">
        <v>0.70833333333333337</v>
      </c>
      <c r="E10" s="29">
        <f>E4</f>
        <v>17</v>
      </c>
      <c r="F10" s="16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</row>
    <row r="11" spans="1:19" x14ac:dyDescent="0.3">
      <c r="B11" s="90" t="s">
        <v>34</v>
      </c>
      <c r="C11" s="128"/>
      <c r="D11" s="84"/>
      <c r="E11" s="85">
        <v>18</v>
      </c>
      <c r="F11" s="16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</row>
    <row r="12" spans="1:19" x14ac:dyDescent="0.3">
      <c r="B12" s="49" t="s">
        <v>14</v>
      </c>
      <c r="C12" s="114">
        <f>C4</f>
        <v>42571</v>
      </c>
      <c r="D12" s="37">
        <v>0.79166666666666663</v>
      </c>
      <c r="E12" s="29">
        <f>E4</f>
        <v>17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9" ht="18" thickBot="1" x14ac:dyDescent="0.35">
      <c r="B13" s="58" t="s">
        <v>35</v>
      </c>
      <c r="C13" s="134"/>
      <c r="D13" s="59"/>
      <c r="E13" s="60">
        <v>18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</row>
  </sheetData>
  <mergeCells count="15">
    <mergeCell ref="B1:E1"/>
    <mergeCell ref="F1:J1"/>
    <mergeCell ref="K1:N1"/>
    <mergeCell ref="O1:R1"/>
    <mergeCell ref="C8:C9"/>
    <mergeCell ref="H8:K8"/>
    <mergeCell ref="C10:C11"/>
    <mergeCell ref="C12:C13"/>
    <mergeCell ref="G3:H3"/>
    <mergeCell ref="C4:C5"/>
    <mergeCell ref="H4:K4"/>
    <mergeCell ref="H5:K5"/>
    <mergeCell ref="C6:C7"/>
    <mergeCell ref="H6:K6"/>
    <mergeCell ref="H7:K7"/>
  </mergeCells>
  <conditionalFormatting sqref="Q5:Q8">
    <cfRule type="cellIs" dxfId="135" priority="3" stopIfTrue="1" operator="equal">
      <formula>0</formula>
    </cfRule>
  </conditionalFormatting>
  <conditionalFormatting sqref="Q4">
    <cfRule type="cellIs" dxfId="13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285"/>
  <sheetViews>
    <sheetView view="pageBreakPreview" topLeftCell="F4" zoomScale="70" zoomScaleSheetLayoutView="70" workbookViewId="0">
      <selection activeCell="E15" sqref="E15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42" width="23.7109375" style="1" customWidth="1"/>
    <col min="43" max="43" width="14.5703125" style="1" customWidth="1"/>
    <col min="44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54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18</v>
      </c>
      <c r="L1" s="103"/>
      <c r="M1" s="103"/>
      <c r="N1" s="103"/>
      <c r="O1" s="103" t="s">
        <v>3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54" ht="25.5" customHeight="1" thickBot="1" x14ac:dyDescent="0.3">
      <c r="U2" s="1"/>
      <c r="V2" s="1"/>
      <c r="W2" s="1"/>
      <c r="X2" s="1"/>
      <c r="AM2" s="2"/>
    </row>
    <row r="3" spans="1:54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 t="s">
        <v>37</v>
      </c>
      <c r="V3" s="123"/>
      <c r="W3" s="123"/>
      <c r="X3" s="123"/>
      <c r="Y3" s="123"/>
      <c r="Z3" s="124"/>
      <c r="AB3" s="11"/>
      <c r="AC3" s="11"/>
      <c r="AD3" s="11"/>
      <c r="AE3" s="11"/>
      <c r="AF3" s="12"/>
      <c r="AP3" s="95" t="s">
        <v>37</v>
      </c>
      <c r="AQ3" s="96">
        <f t="shared" ref="AQ3:AQ13" si="0">SUM(AJ3,AL3)</f>
        <v>0</v>
      </c>
    </row>
    <row r="4" spans="1:54" ht="25.5" customHeight="1" thickBot="1" x14ac:dyDescent="0.3">
      <c r="B4" s="13" t="s">
        <v>9</v>
      </c>
      <c r="C4" s="128">
        <v>42571</v>
      </c>
      <c r="D4" s="14">
        <v>0.4375</v>
      </c>
      <c r="E4" s="15">
        <v>1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/>
      <c r="AB4" s="26"/>
      <c r="AC4" s="26"/>
      <c r="AD4" s="26"/>
      <c r="AE4" s="26"/>
      <c r="AF4" s="26"/>
      <c r="AP4" s="95" t="s">
        <v>43</v>
      </c>
      <c r="AQ4" s="96">
        <f t="shared" si="0"/>
        <v>0</v>
      </c>
    </row>
    <row r="5" spans="1:54" ht="25.5" customHeight="1" x14ac:dyDescent="0.25">
      <c r="B5" s="27" t="str">
        <f>IF(H8="BYE","X","2-4")</f>
        <v>X</v>
      </c>
      <c r="C5" s="115"/>
      <c r="D5" s="28"/>
      <c r="E5" s="29">
        <f>E4</f>
        <v>1</v>
      </c>
      <c r="F5" s="16"/>
      <c r="G5" s="30">
        <v>1</v>
      </c>
      <c r="H5" s="108" t="s">
        <v>37</v>
      </c>
      <c r="I5" s="109"/>
      <c r="J5" s="109"/>
      <c r="K5" s="110"/>
      <c r="L5" s="31"/>
      <c r="M5" s="32">
        <v>3</v>
      </c>
      <c r="N5" s="32">
        <v>3</v>
      </c>
      <c r="O5" s="33"/>
      <c r="P5" s="132"/>
      <c r="Q5" s="34">
        <v>4</v>
      </c>
      <c r="R5" s="35">
        <v>1</v>
      </c>
      <c r="T5" s="126"/>
      <c r="U5" s="111"/>
      <c r="V5" s="112"/>
      <c r="W5" s="112"/>
      <c r="X5" s="112"/>
      <c r="Y5" s="112"/>
      <c r="Z5" s="113"/>
      <c r="AB5" s="11"/>
      <c r="AC5" s="11"/>
      <c r="AD5" s="11"/>
      <c r="AE5" s="11"/>
      <c r="AF5" s="12"/>
      <c r="AP5" s="95" t="s">
        <v>44</v>
      </c>
      <c r="AQ5" s="96">
        <f t="shared" si="0"/>
        <v>0</v>
      </c>
    </row>
    <row r="6" spans="1:54" ht="25.5" customHeight="1" thickBot="1" x14ac:dyDescent="0.3">
      <c r="B6" s="36" t="s">
        <v>14</v>
      </c>
      <c r="C6" s="114">
        <f>C4</f>
        <v>42571</v>
      </c>
      <c r="D6" s="37">
        <v>0.52083333333333337</v>
      </c>
      <c r="E6" s="29">
        <v>1</v>
      </c>
      <c r="F6" s="16"/>
      <c r="G6" s="38">
        <v>2</v>
      </c>
      <c r="H6" s="119" t="s">
        <v>46</v>
      </c>
      <c r="I6" s="120"/>
      <c r="J6" s="120"/>
      <c r="K6" s="121"/>
      <c r="L6" s="39">
        <v>1</v>
      </c>
      <c r="M6" s="40"/>
      <c r="N6" s="41">
        <v>1</v>
      </c>
      <c r="O6" s="42"/>
      <c r="P6" s="132"/>
      <c r="Q6" s="43">
        <v>2</v>
      </c>
      <c r="R6" s="44">
        <v>3</v>
      </c>
      <c r="T6" s="126"/>
      <c r="U6" s="45"/>
      <c r="V6" s="46"/>
      <c r="W6" s="46"/>
      <c r="X6" s="46"/>
      <c r="Y6" s="46"/>
      <c r="Z6" s="47"/>
      <c r="AB6" s="11"/>
      <c r="AC6" s="11"/>
      <c r="AD6" s="11"/>
      <c r="AE6" s="11"/>
      <c r="AF6" s="12"/>
      <c r="AP6" s="95" t="s">
        <v>38</v>
      </c>
      <c r="AQ6" s="96">
        <f t="shared" si="0"/>
        <v>0</v>
      </c>
    </row>
    <row r="7" spans="1:54" ht="25.5" customHeight="1" thickBot="1" x14ac:dyDescent="0.3">
      <c r="B7" s="48" t="str">
        <f>IF(H8="BYE","X","3-4")</f>
        <v>X</v>
      </c>
      <c r="C7" s="115"/>
      <c r="D7" s="28"/>
      <c r="E7" s="29">
        <f>E4</f>
        <v>1</v>
      </c>
      <c r="F7" s="16"/>
      <c r="G7" s="38">
        <v>3</v>
      </c>
      <c r="H7" s="119" t="s">
        <v>39</v>
      </c>
      <c r="I7" s="120"/>
      <c r="J7" s="120"/>
      <c r="K7" s="121"/>
      <c r="L7" s="39">
        <v>0</v>
      </c>
      <c r="M7" s="41">
        <v>3</v>
      </c>
      <c r="N7" s="40"/>
      <c r="O7" s="42"/>
      <c r="P7" s="132"/>
      <c r="Q7" s="43">
        <v>3</v>
      </c>
      <c r="R7" s="44">
        <v>2</v>
      </c>
      <c r="T7" s="127"/>
      <c r="U7" s="122"/>
      <c r="V7" s="123"/>
      <c r="W7" s="123"/>
      <c r="X7" s="123"/>
      <c r="Y7" s="123"/>
      <c r="Z7" s="124"/>
      <c r="AA7" s="11"/>
      <c r="AB7" s="11"/>
      <c r="AC7" s="11"/>
      <c r="AD7" s="11"/>
      <c r="AE7" s="12"/>
      <c r="AP7" s="95" t="s">
        <v>45</v>
      </c>
      <c r="AQ7" s="96">
        <f t="shared" si="0"/>
        <v>0</v>
      </c>
    </row>
    <row r="8" spans="1:54" ht="25.5" customHeight="1" thickBot="1" x14ac:dyDescent="0.3">
      <c r="B8" s="49" t="str">
        <f>IF(H8="BYE","X","1-4")</f>
        <v>X</v>
      </c>
      <c r="C8" s="114">
        <f>C4</f>
        <v>42571</v>
      </c>
      <c r="D8" s="37">
        <v>0.625</v>
      </c>
      <c r="E8" s="29">
        <v>1</v>
      </c>
      <c r="F8" s="16"/>
      <c r="G8" s="50">
        <v>4</v>
      </c>
      <c r="H8" s="135" t="s">
        <v>28</v>
      </c>
      <c r="I8" s="136"/>
      <c r="J8" s="136"/>
      <c r="K8" s="137"/>
      <c r="L8" s="51"/>
      <c r="M8" s="52"/>
      <c r="N8" s="52"/>
      <c r="O8" s="53"/>
      <c r="P8" s="133"/>
      <c r="Q8" s="54"/>
      <c r="R8" s="55"/>
      <c r="U8" s="56"/>
      <c r="V8" s="56"/>
      <c r="W8" s="1"/>
      <c r="X8" s="1"/>
      <c r="AA8" s="138" t="s">
        <v>15</v>
      </c>
      <c r="AB8" s="139"/>
      <c r="AC8" s="140"/>
      <c r="AD8" s="57"/>
      <c r="AE8" s="122" t="s">
        <v>37</v>
      </c>
      <c r="AF8" s="123"/>
      <c r="AG8" s="123"/>
      <c r="AH8" s="123"/>
      <c r="AI8" s="123"/>
      <c r="AJ8" s="124"/>
      <c r="AK8" s="11"/>
      <c r="AL8" s="11"/>
      <c r="AP8" s="95" t="s">
        <v>46</v>
      </c>
      <c r="AQ8" s="96">
        <f>SUM(BB16,AL8)</f>
        <v>0</v>
      </c>
    </row>
    <row r="9" spans="1:54" ht="25.5" customHeight="1" thickBot="1" x14ac:dyDescent="0.3">
      <c r="B9" s="58" t="s">
        <v>16</v>
      </c>
      <c r="C9" s="134"/>
      <c r="D9" s="59"/>
      <c r="E9" s="60">
        <f>E4</f>
        <v>1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 t="s">
        <v>56</v>
      </c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>
        <v>3</v>
      </c>
      <c r="AK9" s="11"/>
      <c r="AL9" s="11"/>
      <c r="AP9" s="95" t="s">
        <v>39</v>
      </c>
      <c r="AQ9" s="96">
        <f t="shared" si="0"/>
        <v>3</v>
      </c>
    </row>
    <row r="10" spans="1:54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63">
        <v>42571</v>
      </c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  <c r="AP10" s="95" t="s">
        <v>40</v>
      </c>
      <c r="AQ10" s="96">
        <f t="shared" si="0"/>
        <v>0</v>
      </c>
    </row>
    <row r="11" spans="1:54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67">
        <v>0.8125</v>
      </c>
      <c r="AB11" s="148"/>
      <c r="AC11" s="149"/>
      <c r="AD11" s="69"/>
      <c r="AE11" s="45"/>
      <c r="AF11" s="46"/>
      <c r="AG11" s="46"/>
      <c r="AH11" s="46"/>
      <c r="AI11" s="46"/>
      <c r="AJ11" s="47">
        <v>0</v>
      </c>
      <c r="AK11" s="11"/>
      <c r="AL11" s="11"/>
      <c r="AP11" s="95" t="s">
        <v>36</v>
      </c>
      <c r="AQ11" s="96">
        <f t="shared" si="0"/>
        <v>0</v>
      </c>
    </row>
    <row r="12" spans="1:54" ht="25.5" customHeight="1" thickBot="1" x14ac:dyDescent="0.3">
      <c r="B12" s="13" t="s">
        <v>9</v>
      </c>
      <c r="C12" s="128">
        <v>42571</v>
      </c>
      <c r="D12" s="14">
        <v>0.4375</v>
      </c>
      <c r="E12" s="15">
        <v>2</v>
      </c>
      <c r="F12" s="16"/>
      <c r="G12" s="129" t="s">
        <v>10</v>
      </c>
      <c r="H12" s="130"/>
      <c r="I12" s="17">
        <v>2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 t="s">
        <v>38</v>
      </c>
      <c r="AF12" s="123"/>
      <c r="AG12" s="123"/>
      <c r="AH12" s="123"/>
      <c r="AI12" s="123"/>
      <c r="AJ12" s="124"/>
      <c r="AK12" s="11"/>
      <c r="AL12" s="11"/>
      <c r="AP12" s="95" t="s">
        <v>47</v>
      </c>
      <c r="AQ12" s="96">
        <f t="shared" si="0"/>
        <v>0</v>
      </c>
    </row>
    <row r="13" spans="1:54" ht="25.5" customHeight="1" thickBot="1" x14ac:dyDescent="0.3">
      <c r="B13" s="27" t="str">
        <f>IF(H16="BYE","X","2-4")</f>
        <v>2-4</v>
      </c>
      <c r="C13" s="115"/>
      <c r="D13" s="28"/>
      <c r="E13" s="29">
        <v>3</v>
      </c>
      <c r="F13" s="16"/>
      <c r="G13" s="30">
        <v>1</v>
      </c>
      <c r="H13" s="108" t="s">
        <v>43</v>
      </c>
      <c r="I13" s="109"/>
      <c r="J13" s="109"/>
      <c r="K13" s="110"/>
      <c r="L13" s="31"/>
      <c r="M13" s="32">
        <v>3</v>
      </c>
      <c r="N13" s="32">
        <v>3</v>
      </c>
      <c r="O13" s="33">
        <v>3</v>
      </c>
      <c r="P13" s="132"/>
      <c r="Q13" s="34">
        <v>6</v>
      </c>
      <c r="R13" s="35">
        <v>1</v>
      </c>
      <c r="T13" s="125" t="s">
        <v>8</v>
      </c>
      <c r="U13" s="122" t="s">
        <v>38</v>
      </c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/>
      <c r="AL13" s="56"/>
      <c r="AP13" s="95" t="s">
        <v>48</v>
      </c>
      <c r="AQ13" s="96">
        <f t="shared" si="0"/>
        <v>0</v>
      </c>
    </row>
    <row r="14" spans="1:54" ht="25.5" customHeight="1" x14ac:dyDescent="0.25">
      <c r="B14" s="36" t="s">
        <v>14</v>
      </c>
      <c r="C14" s="114">
        <f>C12</f>
        <v>42571</v>
      </c>
      <c r="D14" s="37">
        <v>0.52083333333333337</v>
      </c>
      <c r="E14" s="29">
        <f>E12</f>
        <v>2</v>
      </c>
      <c r="F14" s="16"/>
      <c r="G14" s="38">
        <v>2</v>
      </c>
      <c r="H14" s="119" t="s">
        <v>45</v>
      </c>
      <c r="I14" s="120"/>
      <c r="J14" s="120"/>
      <c r="K14" s="121"/>
      <c r="L14" s="39">
        <v>0</v>
      </c>
      <c r="M14" s="40"/>
      <c r="N14" s="41">
        <v>3</v>
      </c>
      <c r="O14" s="42">
        <v>3</v>
      </c>
      <c r="P14" s="132"/>
      <c r="Q14" s="43">
        <v>5</v>
      </c>
      <c r="R14" s="44">
        <v>2</v>
      </c>
      <c r="T14" s="126"/>
      <c r="U14" s="23"/>
      <c r="V14" s="24"/>
      <c r="W14" s="24"/>
      <c r="X14" s="24"/>
      <c r="Y14" s="24"/>
      <c r="Z14" s="25">
        <v>3</v>
      </c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</row>
    <row r="15" spans="1:54" ht="25.5" customHeight="1" thickBot="1" x14ac:dyDescent="0.3">
      <c r="B15" s="48" t="str">
        <f>IF(H16="BYE","X","3-4")</f>
        <v>3-4</v>
      </c>
      <c r="C15" s="115"/>
      <c r="D15" s="28"/>
      <c r="E15" s="29">
        <v>3</v>
      </c>
      <c r="F15" s="16"/>
      <c r="G15" s="38">
        <v>3</v>
      </c>
      <c r="H15" s="119" t="s">
        <v>40</v>
      </c>
      <c r="I15" s="120"/>
      <c r="J15" s="120"/>
      <c r="K15" s="121"/>
      <c r="L15" s="39">
        <v>1</v>
      </c>
      <c r="M15" s="41">
        <v>2</v>
      </c>
      <c r="N15" s="40"/>
      <c r="O15" s="42">
        <v>3</v>
      </c>
      <c r="P15" s="132"/>
      <c r="Q15" s="43">
        <v>4</v>
      </c>
      <c r="R15" s="44">
        <v>3</v>
      </c>
      <c r="T15" s="126"/>
      <c r="U15" s="179">
        <v>42571.729166666664</v>
      </c>
      <c r="V15" s="180"/>
      <c r="W15" s="180"/>
      <c r="X15" s="180"/>
      <c r="Y15" s="180"/>
      <c r="Z15" s="181"/>
      <c r="AA15" s="98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54" ht="25.5" customHeight="1" thickBot="1" x14ac:dyDescent="0.3">
      <c r="B16" s="49" t="str">
        <f>IF(H16="BYE","X","1-4")</f>
        <v>1-4</v>
      </c>
      <c r="C16" s="114">
        <f>C12</f>
        <v>42571</v>
      </c>
      <c r="D16" s="37">
        <v>0.625</v>
      </c>
      <c r="E16" s="29">
        <f>E12</f>
        <v>2</v>
      </c>
      <c r="F16" s="16"/>
      <c r="G16" s="50">
        <v>4</v>
      </c>
      <c r="H16" s="135" t="s">
        <v>47</v>
      </c>
      <c r="I16" s="136"/>
      <c r="J16" s="136"/>
      <c r="K16" s="137"/>
      <c r="L16" s="51">
        <v>0</v>
      </c>
      <c r="M16" s="52">
        <v>1</v>
      </c>
      <c r="N16" s="52">
        <v>1</v>
      </c>
      <c r="O16" s="53"/>
      <c r="P16" s="133"/>
      <c r="Q16" s="54">
        <v>3</v>
      </c>
      <c r="R16" s="55">
        <v>4</v>
      </c>
      <c r="T16" s="126"/>
      <c r="U16" s="99"/>
      <c r="V16" s="46"/>
      <c r="W16" s="46"/>
      <c r="X16" s="46"/>
      <c r="Y16" s="46"/>
      <c r="Z16" s="47">
        <v>1</v>
      </c>
      <c r="AA16" s="11"/>
      <c r="AB16" s="74"/>
      <c r="AD16" s="138" t="s">
        <v>17</v>
      </c>
      <c r="AE16" s="139"/>
      <c r="AF16" s="140"/>
      <c r="AG16" s="57"/>
      <c r="AH16" s="164" t="s">
        <v>37</v>
      </c>
      <c r="AI16" s="165"/>
      <c r="AJ16" s="165"/>
      <c r="AK16" s="165"/>
      <c r="AL16" s="165"/>
      <c r="AM16" s="166"/>
      <c r="AW16" s="122" t="s">
        <v>37</v>
      </c>
      <c r="AX16" s="123"/>
      <c r="AY16" s="123"/>
      <c r="AZ16" s="123"/>
      <c r="BA16" s="123"/>
      <c r="BB16" s="124"/>
    </row>
    <row r="17" spans="2:39" ht="25.5" customHeight="1" thickBot="1" x14ac:dyDescent="0.3">
      <c r="B17" s="58" t="s">
        <v>16</v>
      </c>
      <c r="C17" s="134"/>
      <c r="D17" s="59"/>
      <c r="E17" s="60">
        <v>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 t="s">
        <v>45</v>
      </c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>
        <v>3</v>
      </c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63">
        <v>42572</v>
      </c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6"/>
      <c r="C19" s="7" t="s">
        <v>5</v>
      </c>
      <c r="D19" s="7" t="s">
        <v>6</v>
      </c>
      <c r="E19" s="8" t="s">
        <v>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T19" s="125" t="s">
        <v>8</v>
      </c>
      <c r="U19" s="122" t="s">
        <v>44</v>
      </c>
      <c r="V19" s="123"/>
      <c r="W19" s="123"/>
      <c r="X19" s="123"/>
      <c r="Y19" s="123"/>
      <c r="Z19" s="124"/>
      <c r="AA19" s="11"/>
      <c r="AB19" s="11"/>
      <c r="AD19" s="167">
        <v>0.5</v>
      </c>
      <c r="AE19" s="148"/>
      <c r="AF19" s="149"/>
      <c r="AG19" s="69"/>
      <c r="AH19" s="45"/>
      <c r="AI19" s="46"/>
      <c r="AJ19" s="46"/>
      <c r="AK19" s="46"/>
      <c r="AL19" s="46"/>
      <c r="AM19" s="47">
        <v>0</v>
      </c>
    </row>
    <row r="20" spans="2:39" ht="25.5" customHeight="1" thickBot="1" x14ac:dyDescent="0.3">
      <c r="B20" s="13" t="s">
        <v>9</v>
      </c>
      <c r="C20" s="128">
        <v>42571</v>
      </c>
      <c r="D20" s="14">
        <v>0.4375</v>
      </c>
      <c r="E20" s="15">
        <v>4</v>
      </c>
      <c r="F20" s="16"/>
      <c r="G20" s="129" t="s">
        <v>10</v>
      </c>
      <c r="H20" s="130"/>
      <c r="I20" s="17">
        <v>3</v>
      </c>
      <c r="J20" s="18"/>
      <c r="K20" s="19" t="s">
        <v>11</v>
      </c>
      <c r="L20" s="20">
        <v>1</v>
      </c>
      <c r="M20" s="7">
        <v>2</v>
      </c>
      <c r="N20" s="7">
        <v>3</v>
      </c>
      <c r="O20" s="21">
        <v>4</v>
      </c>
      <c r="P20" s="131"/>
      <c r="Q20" s="22" t="s">
        <v>12</v>
      </c>
      <c r="R20" s="8" t="s">
        <v>13</v>
      </c>
      <c r="T20" s="126"/>
      <c r="U20" s="23"/>
      <c r="V20" s="24"/>
      <c r="W20" s="24"/>
      <c r="X20" s="24"/>
      <c r="Y20" s="24"/>
      <c r="Z20" s="25">
        <v>3</v>
      </c>
      <c r="AA20" s="11"/>
      <c r="AB20" s="11"/>
      <c r="AD20" s="150"/>
      <c r="AE20" s="151"/>
      <c r="AF20" s="152"/>
      <c r="AG20" s="70"/>
      <c r="AH20" s="122" t="s">
        <v>44</v>
      </c>
      <c r="AI20" s="123"/>
      <c r="AJ20" s="123"/>
      <c r="AK20" s="123"/>
      <c r="AL20" s="123"/>
      <c r="AM20" s="124"/>
    </row>
    <row r="21" spans="2:39" ht="25.5" customHeight="1" x14ac:dyDescent="0.25">
      <c r="B21" s="27" t="str">
        <f>IF(H24="BYE","X","2-4")</f>
        <v>2-4</v>
      </c>
      <c r="C21" s="115"/>
      <c r="D21" s="28"/>
      <c r="E21" s="29">
        <v>5</v>
      </c>
      <c r="F21" s="16"/>
      <c r="G21" s="30">
        <v>1</v>
      </c>
      <c r="H21" s="108" t="s">
        <v>44</v>
      </c>
      <c r="I21" s="109"/>
      <c r="J21" s="109"/>
      <c r="K21" s="110"/>
      <c r="L21" s="31"/>
      <c r="M21" s="32">
        <v>3</v>
      </c>
      <c r="N21" s="32">
        <v>3</v>
      </c>
      <c r="O21" s="33">
        <v>3</v>
      </c>
      <c r="P21" s="132"/>
      <c r="Q21" s="34">
        <v>6</v>
      </c>
      <c r="R21" s="35">
        <v>1</v>
      </c>
      <c r="T21" s="126"/>
      <c r="U21" s="179">
        <v>42571.729166666664</v>
      </c>
      <c r="V21" s="180"/>
      <c r="W21" s="180"/>
      <c r="X21" s="180"/>
      <c r="Y21" s="180"/>
      <c r="Z21" s="181"/>
      <c r="AA21" s="97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36" t="s">
        <v>14</v>
      </c>
      <c r="C22" s="114">
        <f>C20</f>
        <v>42571</v>
      </c>
      <c r="D22" s="37">
        <v>0.52083333333333337</v>
      </c>
      <c r="E22" s="29">
        <f>E20</f>
        <v>4</v>
      </c>
      <c r="F22" s="16"/>
      <c r="G22" s="38">
        <v>2</v>
      </c>
      <c r="H22" s="119" t="s">
        <v>38</v>
      </c>
      <c r="I22" s="120"/>
      <c r="J22" s="120"/>
      <c r="K22" s="121"/>
      <c r="L22" s="39">
        <v>0</v>
      </c>
      <c r="M22" s="40"/>
      <c r="N22" s="41">
        <v>3</v>
      </c>
      <c r="O22" s="42">
        <v>3</v>
      </c>
      <c r="P22" s="132"/>
      <c r="Q22" s="43">
        <v>5</v>
      </c>
      <c r="R22" s="44">
        <v>2</v>
      </c>
      <c r="T22" s="126"/>
      <c r="U22" s="45"/>
      <c r="V22" s="46"/>
      <c r="W22" s="46"/>
      <c r="X22" s="46"/>
      <c r="Y22" s="46"/>
      <c r="Z22" s="47">
        <v>0</v>
      </c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48" t="str">
        <f>IF(H24="BYE","X","3-4")</f>
        <v>3-4</v>
      </c>
      <c r="C23" s="115"/>
      <c r="D23" s="28"/>
      <c r="E23" s="29">
        <v>5</v>
      </c>
      <c r="F23" s="16"/>
      <c r="G23" s="38">
        <v>3</v>
      </c>
      <c r="H23" s="119" t="s">
        <v>36</v>
      </c>
      <c r="I23" s="120"/>
      <c r="J23" s="120"/>
      <c r="K23" s="121"/>
      <c r="L23" s="39">
        <v>1</v>
      </c>
      <c r="M23" s="41">
        <v>0</v>
      </c>
      <c r="N23" s="40"/>
      <c r="O23" s="42">
        <v>3</v>
      </c>
      <c r="P23" s="132"/>
      <c r="Q23" s="43">
        <v>4</v>
      </c>
      <c r="R23" s="44">
        <v>3</v>
      </c>
      <c r="T23" s="127"/>
      <c r="U23" s="122" t="s">
        <v>39</v>
      </c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49" t="str">
        <f>IF(H24="BYE","X","1-4")</f>
        <v>1-4</v>
      </c>
      <c r="C24" s="114">
        <f>C20</f>
        <v>42571</v>
      </c>
      <c r="D24" s="37">
        <v>0.625</v>
      </c>
      <c r="E24" s="29">
        <f>E20</f>
        <v>4</v>
      </c>
      <c r="F24" s="16"/>
      <c r="G24" s="50">
        <v>4</v>
      </c>
      <c r="H24" s="135" t="s">
        <v>48</v>
      </c>
      <c r="I24" s="136"/>
      <c r="J24" s="136"/>
      <c r="K24" s="137"/>
      <c r="L24" s="51">
        <v>0</v>
      </c>
      <c r="M24" s="52">
        <v>2</v>
      </c>
      <c r="N24" s="52">
        <v>0</v>
      </c>
      <c r="O24" s="53"/>
      <c r="P24" s="133"/>
      <c r="Q24" s="54">
        <v>3</v>
      </c>
      <c r="R24" s="55">
        <v>4</v>
      </c>
      <c r="U24" s="56"/>
      <c r="V24" s="56"/>
      <c r="W24" s="56"/>
      <c r="X24" s="1"/>
      <c r="AA24" s="138" t="s">
        <v>15</v>
      </c>
      <c r="AB24" s="139"/>
      <c r="AC24" s="140"/>
      <c r="AD24" s="57"/>
      <c r="AE24" s="122" t="s">
        <v>44</v>
      </c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58" t="s">
        <v>16</v>
      </c>
      <c r="C25" s="134"/>
      <c r="D25" s="59"/>
      <c r="E25" s="60">
        <v>5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U25" s="63"/>
      <c r="V25" s="63"/>
      <c r="W25" s="63"/>
      <c r="X25" s="1"/>
      <c r="AA25" s="141"/>
      <c r="AB25" s="142"/>
      <c r="AC25" s="143"/>
      <c r="AD25" s="64"/>
      <c r="AE25" s="23"/>
      <c r="AF25" s="24"/>
      <c r="AG25" s="24"/>
      <c r="AH25" s="24"/>
      <c r="AI25" s="24"/>
      <c r="AJ25" s="25">
        <v>3</v>
      </c>
      <c r="AK25" s="3"/>
      <c r="AL25" s="3"/>
    </row>
    <row r="26" spans="2:39" ht="25.5" customHeight="1" thickBot="1" x14ac:dyDescent="0.3">
      <c r="C26" s="75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U26" s="63"/>
      <c r="V26" s="63"/>
      <c r="W26" s="63"/>
      <c r="X26" s="1"/>
      <c r="AA26" s="163">
        <v>42571</v>
      </c>
      <c r="AB26" s="145"/>
      <c r="AC26" s="146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U27" s="63"/>
      <c r="V27" s="63"/>
      <c r="W27" s="63"/>
      <c r="X27" s="1"/>
      <c r="AA27" s="167">
        <v>0.8125</v>
      </c>
      <c r="AB27" s="148"/>
      <c r="AC27" s="149"/>
      <c r="AD27" s="69"/>
      <c r="AE27" s="45"/>
      <c r="AF27" s="46"/>
      <c r="AG27" s="46"/>
      <c r="AH27" s="46"/>
      <c r="AI27" s="46"/>
      <c r="AJ27" s="47">
        <v>1</v>
      </c>
      <c r="AK27" s="3"/>
      <c r="AL27" s="3"/>
    </row>
    <row r="28" spans="2:39" ht="25.5" customHeight="1" thickBot="1" x14ac:dyDescent="0.3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 t="s">
        <v>53</v>
      </c>
      <c r="Q28" s="63"/>
      <c r="R28" s="63"/>
      <c r="U28" s="63"/>
      <c r="V28" s="63"/>
      <c r="W28" s="63"/>
      <c r="X28" s="1"/>
      <c r="AA28" s="150"/>
      <c r="AB28" s="151"/>
      <c r="AC28" s="152"/>
      <c r="AD28" s="70"/>
      <c r="AE28" s="122" t="s">
        <v>43</v>
      </c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T29" s="125" t="s">
        <v>8</v>
      </c>
      <c r="U29" s="122"/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T30" s="126"/>
      <c r="U30" s="23"/>
      <c r="V30" s="24"/>
      <c r="W30" s="24"/>
      <c r="X30" s="24"/>
      <c r="Y30" s="24"/>
      <c r="Z30" s="25"/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T31" s="126"/>
      <c r="U31" s="111"/>
      <c r="V31" s="112"/>
      <c r="W31" s="112"/>
      <c r="X31" s="112"/>
      <c r="Y31" s="112"/>
      <c r="Z31" s="113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T32" s="126"/>
      <c r="U32" s="45"/>
      <c r="V32" s="46"/>
      <c r="W32" s="46"/>
      <c r="X32" s="46"/>
      <c r="Y32" s="46"/>
      <c r="Z32" s="47"/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T33" s="127"/>
      <c r="U33" s="122" t="s">
        <v>43</v>
      </c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71">
    <mergeCell ref="A35:N36"/>
    <mergeCell ref="O35:U36"/>
    <mergeCell ref="V35:Y35"/>
    <mergeCell ref="V36:Y36"/>
    <mergeCell ref="T29:T33"/>
    <mergeCell ref="U29:Z29"/>
    <mergeCell ref="U31:Z31"/>
    <mergeCell ref="U33:Z33"/>
    <mergeCell ref="AE24:AJ24"/>
    <mergeCell ref="AA26:AC26"/>
    <mergeCell ref="AE26:AJ26"/>
    <mergeCell ref="AA27:AC28"/>
    <mergeCell ref="AE28:AJ28"/>
    <mergeCell ref="C20:C21"/>
    <mergeCell ref="G20:H20"/>
    <mergeCell ref="P20:P24"/>
    <mergeCell ref="H21:K21"/>
    <mergeCell ref="AA24:AC25"/>
    <mergeCell ref="C22:C23"/>
    <mergeCell ref="H22:K22"/>
    <mergeCell ref="H23:K23"/>
    <mergeCell ref="U23:Z23"/>
    <mergeCell ref="C24:C25"/>
    <mergeCell ref="H24:K24"/>
    <mergeCell ref="AD18:AF18"/>
    <mergeCell ref="AH18:AM18"/>
    <mergeCell ref="T19:T23"/>
    <mergeCell ref="U19:Z19"/>
    <mergeCell ref="AD19:AF20"/>
    <mergeCell ref="AH20:AM20"/>
    <mergeCell ref="U21:Z21"/>
    <mergeCell ref="U17:Z17"/>
    <mergeCell ref="AA11:AC12"/>
    <mergeCell ref="C12:C13"/>
    <mergeCell ref="G12:H12"/>
    <mergeCell ref="P12:P16"/>
    <mergeCell ref="H13:K13"/>
    <mergeCell ref="T13:T17"/>
    <mergeCell ref="U13:Z13"/>
    <mergeCell ref="C14:C15"/>
    <mergeCell ref="H14:K14"/>
    <mergeCell ref="H15:K15"/>
    <mergeCell ref="U15:Z15"/>
    <mergeCell ref="C16:C17"/>
    <mergeCell ref="H16:K16"/>
    <mergeCell ref="AA8:AC9"/>
    <mergeCell ref="AW16:BB16"/>
    <mergeCell ref="AA10:AC10"/>
    <mergeCell ref="AE10:AJ10"/>
    <mergeCell ref="AH16:AM16"/>
    <mergeCell ref="AE12:AJ12"/>
    <mergeCell ref="AD16:AF17"/>
    <mergeCell ref="AE8:AJ8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B1:E1"/>
    <mergeCell ref="F1:J1"/>
    <mergeCell ref="K1:N1"/>
    <mergeCell ref="O1:R1"/>
    <mergeCell ref="V1:AL1"/>
  </mergeCells>
  <conditionalFormatting sqref="U4:U5 V4:Z4">
    <cfRule type="expression" dxfId="133" priority="23" stopIfTrue="1">
      <formula>U4&gt;U6</formula>
    </cfRule>
  </conditionalFormatting>
  <conditionalFormatting sqref="U6:Z6">
    <cfRule type="expression" dxfId="132" priority="22" stopIfTrue="1">
      <formula>U6&gt;U4</formula>
    </cfRule>
  </conditionalFormatting>
  <conditionalFormatting sqref="U14:U15 V14:Z14">
    <cfRule type="expression" dxfId="131" priority="21" stopIfTrue="1">
      <formula>U14&gt;U16</formula>
    </cfRule>
  </conditionalFormatting>
  <conditionalFormatting sqref="U16:Z16">
    <cfRule type="expression" dxfId="130" priority="20" stopIfTrue="1">
      <formula>U16&gt;U14</formula>
    </cfRule>
  </conditionalFormatting>
  <conditionalFormatting sqref="U20:Z20">
    <cfRule type="expression" dxfId="129" priority="19" stopIfTrue="1">
      <formula>U20&gt;U22</formula>
    </cfRule>
  </conditionalFormatting>
  <conditionalFormatting sqref="U22:Z22">
    <cfRule type="expression" dxfId="128" priority="18" stopIfTrue="1">
      <formula>U22&gt;U20</formula>
    </cfRule>
  </conditionalFormatting>
  <conditionalFormatting sqref="U30:U31 V30:Z30">
    <cfRule type="expression" dxfId="127" priority="17" stopIfTrue="1">
      <formula>U30&gt;U32</formula>
    </cfRule>
  </conditionalFormatting>
  <conditionalFormatting sqref="U32:Z32">
    <cfRule type="expression" dxfId="126" priority="16" stopIfTrue="1">
      <formula>U32&gt;U30</formula>
    </cfRule>
  </conditionalFormatting>
  <conditionalFormatting sqref="AE9:AE10 AF9:AJ9">
    <cfRule type="expression" dxfId="125" priority="15" stopIfTrue="1">
      <formula>AE9&gt;AE11</formula>
    </cfRule>
  </conditionalFormatting>
  <conditionalFormatting sqref="AE11:AJ11">
    <cfRule type="expression" dxfId="124" priority="14" stopIfTrue="1">
      <formula>AE11&gt;AE9</formula>
    </cfRule>
  </conditionalFormatting>
  <conditionalFormatting sqref="AH17:AH18 AI17:AM17">
    <cfRule type="expression" dxfId="123" priority="13" stopIfTrue="1">
      <formula>AH17&gt;AH19</formula>
    </cfRule>
  </conditionalFormatting>
  <conditionalFormatting sqref="AH19:AM19">
    <cfRule type="expression" dxfId="122" priority="12" stopIfTrue="1">
      <formula>AH19&gt;AH17</formula>
    </cfRule>
  </conditionalFormatting>
  <conditionalFormatting sqref="AE25:AE26 AF25:AJ25">
    <cfRule type="expression" dxfId="121" priority="11" stopIfTrue="1">
      <formula>AE25&gt;AE27</formula>
    </cfRule>
  </conditionalFormatting>
  <conditionalFormatting sqref="AE27:AJ27">
    <cfRule type="expression" dxfId="120" priority="10" stopIfTrue="1">
      <formula>AE27&gt;AE25</formula>
    </cfRule>
  </conditionalFormatting>
  <conditionalFormatting sqref="Q6:Q8">
    <cfRule type="cellIs" dxfId="119" priority="9" stopIfTrue="1" operator="equal">
      <formula>0</formula>
    </cfRule>
  </conditionalFormatting>
  <conditionalFormatting sqref="Q5">
    <cfRule type="cellIs" dxfId="118" priority="8" stopIfTrue="1" operator="equal">
      <formula>0</formula>
    </cfRule>
  </conditionalFormatting>
  <conditionalFormatting sqref="Q14:Q16">
    <cfRule type="cellIs" dxfId="117" priority="7" stopIfTrue="1" operator="equal">
      <formula>0</formula>
    </cfRule>
  </conditionalFormatting>
  <conditionalFormatting sqref="Q13">
    <cfRule type="cellIs" dxfId="116" priority="6" stopIfTrue="1" operator="equal">
      <formula>0</formula>
    </cfRule>
  </conditionalFormatting>
  <conditionalFormatting sqref="Q22:Q24">
    <cfRule type="cellIs" dxfId="115" priority="5" stopIfTrue="1" operator="equal">
      <formula>0</formula>
    </cfRule>
  </conditionalFormatting>
  <conditionalFormatting sqref="Q21">
    <cfRule type="cellIs" dxfId="114" priority="4" stopIfTrue="1" operator="equal">
      <formula>0</formula>
    </cfRule>
  </conditionalFormatting>
  <conditionalFormatting sqref="U21">
    <cfRule type="expression" dxfId="113" priority="1" stopIfTrue="1">
      <formula>U21&gt;U23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285"/>
  <sheetViews>
    <sheetView view="pageBreakPreview" zoomScale="70" zoomScaleSheetLayoutView="70" workbookViewId="0">
      <selection activeCell="E15" sqref="E15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42" width="21.140625" style="1" customWidth="1"/>
    <col min="43" max="43" width="9.42578125" style="1" customWidth="1"/>
    <col min="44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43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21</v>
      </c>
      <c r="L1" s="103"/>
      <c r="M1" s="103"/>
      <c r="N1" s="103"/>
      <c r="O1" s="103" t="s">
        <v>3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43" ht="25.5" customHeight="1" thickBot="1" x14ac:dyDescent="0.3">
      <c r="U2" s="1"/>
      <c r="V2" s="1"/>
      <c r="W2" s="1"/>
      <c r="X2" s="1"/>
      <c r="AM2" s="2"/>
    </row>
    <row r="3" spans="1:43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 t="s">
        <v>37</v>
      </c>
      <c r="V3" s="123"/>
      <c r="W3" s="123"/>
      <c r="X3" s="123"/>
      <c r="Y3" s="123"/>
      <c r="Z3" s="124"/>
      <c r="AB3" s="11"/>
      <c r="AC3" s="11"/>
      <c r="AD3" s="11"/>
      <c r="AE3" s="11"/>
      <c r="AF3" s="12"/>
      <c r="AP3" s="95" t="s">
        <v>37</v>
      </c>
      <c r="AQ3" s="96">
        <f t="shared" ref="AQ3:AQ13" si="0">SUM(AJ3,AL3)</f>
        <v>0</v>
      </c>
    </row>
    <row r="4" spans="1:43" ht="25.5" customHeight="1" thickBot="1" x14ac:dyDescent="0.3">
      <c r="B4" s="13" t="s">
        <v>9</v>
      </c>
      <c r="C4" s="128">
        <v>42571</v>
      </c>
      <c r="D4" s="14">
        <v>0.45833333333333331</v>
      </c>
      <c r="E4" s="15">
        <v>6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/>
      <c r="AB4" s="26"/>
      <c r="AC4" s="26"/>
      <c r="AD4" s="26"/>
      <c r="AE4" s="26"/>
      <c r="AF4" s="26"/>
      <c r="AP4" s="95" t="s">
        <v>38</v>
      </c>
      <c r="AQ4" s="96">
        <f t="shared" si="0"/>
        <v>0</v>
      </c>
    </row>
    <row r="5" spans="1:43" ht="25.5" customHeight="1" x14ac:dyDescent="0.25">
      <c r="B5" s="27" t="str">
        <f>IF(H8="BYE","X","2-4")</f>
        <v>X</v>
      </c>
      <c r="C5" s="115"/>
      <c r="D5" s="28"/>
      <c r="E5" s="29">
        <f>E4</f>
        <v>6</v>
      </c>
      <c r="F5" s="16"/>
      <c r="G5" s="30">
        <v>1</v>
      </c>
      <c r="H5" s="108" t="s">
        <v>37</v>
      </c>
      <c r="I5" s="109"/>
      <c r="J5" s="109"/>
      <c r="K5" s="110"/>
      <c r="L5" s="31"/>
      <c r="M5" s="32">
        <v>3</v>
      </c>
      <c r="N5" s="32">
        <v>3</v>
      </c>
      <c r="O5" s="33"/>
      <c r="P5" s="132"/>
      <c r="Q5" s="34">
        <v>4</v>
      </c>
      <c r="R5" s="35">
        <v>1</v>
      </c>
      <c r="T5" s="126"/>
      <c r="U5" s="111"/>
      <c r="V5" s="112"/>
      <c r="W5" s="112"/>
      <c r="X5" s="112"/>
      <c r="Y5" s="112"/>
      <c r="Z5" s="113"/>
      <c r="AB5" s="11"/>
      <c r="AC5" s="11"/>
      <c r="AD5" s="11"/>
      <c r="AE5" s="11"/>
      <c r="AF5" s="12"/>
      <c r="AP5" s="95" t="s">
        <v>43</v>
      </c>
      <c r="AQ5" s="96">
        <f t="shared" si="0"/>
        <v>0</v>
      </c>
    </row>
    <row r="6" spans="1:43" ht="25.5" customHeight="1" thickBot="1" x14ac:dyDescent="0.3">
      <c r="B6" s="36" t="s">
        <v>14</v>
      </c>
      <c r="C6" s="114">
        <f>C4</f>
        <v>42571</v>
      </c>
      <c r="D6" s="37">
        <v>0.52083333333333337</v>
      </c>
      <c r="E6" s="29">
        <f>E4</f>
        <v>6</v>
      </c>
      <c r="F6" s="16"/>
      <c r="G6" s="38">
        <v>2</v>
      </c>
      <c r="H6" s="119" t="s">
        <v>40</v>
      </c>
      <c r="I6" s="120"/>
      <c r="J6" s="120"/>
      <c r="K6" s="121"/>
      <c r="L6" s="39">
        <v>0</v>
      </c>
      <c r="M6" s="40"/>
      <c r="N6" s="41">
        <v>3</v>
      </c>
      <c r="O6" s="42"/>
      <c r="P6" s="132"/>
      <c r="Q6" s="43">
        <v>3</v>
      </c>
      <c r="R6" s="44">
        <v>2</v>
      </c>
      <c r="T6" s="126"/>
      <c r="U6" s="45"/>
      <c r="V6" s="46"/>
      <c r="W6" s="46"/>
      <c r="X6" s="46"/>
      <c r="Y6" s="46"/>
      <c r="Z6" s="47"/>
      <c r="AB6" s="11"/>
      <c r="AC6" s="11"/>
      <c r="AD6" s="11"/>
      <c r="AE6" s="11"/>
      <c r="AF6" s="12"/>
      <c r="AP6" s="95" t="s">
        <v>42</v>
      </c>
      <c r="AQ6" s="96">
        <f t="shared" si="0"/>
        <v>0</v>
      </c>
    </row>
    <row r="7" spans="1:43" ht="25.5" customHeight="1" thickBot="1" x14ac:dyDescent="0.3">
      <c r="B7" s="48" t="str">
        <f>IF(H8="BYE","X","3-4")</f>
        <v>X</v>
      </c>
      <c r="C7" s="115"/>
      <c r="D7" s="28"/>
      <c r="E7" s="29">
        <f>E4</f>
        <v>6</v>
      </c>
      <c r="F7" s="16"/>
      <c r="G7" s="38">
        <v>3</v>
      </c>
      <c r="H7" s="119" t="s">
        <v>47</v>
      </c>
      <c r="I7" s="120"/>
      <c r="J7" s="120"/>
      <c r="K7" s="121"/>
      <c r="L7" s="39">
        <v>0</v>
      </c>
      <c r="M7" s="41">
        <v>2</v>
      </c>
      <c r="N7" s="40"/>
      <c r="O7" s="42"/>
      <c r="P7" s="132"/>
      <c r="Q7" s="43">
        <v>2</v>
      </c>
      <c r="R7" s="44">
        <v>3</v>
      </c>
      <c r="T7" s="127"/>
      <c r="U7" s="122"/>
      <c r="V7" s="123"/>
      <c r="W7" s="123"/>
      <c r="X7" s="123"/>
      <c r="Y7" s="123"/>
      <c r="Z7" s="124"/>
      <c r="AA7" s="11"/>
      <c r="AB7" s="11"/>
      <c r="AC7" s="11"/>
      <c r="AD7" s="11"/>
      <c r="AE7" s="12"/>
      <c r="AP7" s="95" t="s">
        <v>49</v>
      </c>
      <c r="AQ7" s="96">
        <f t="shared" si="0"/>
        <v>0</v>
      </c>
    </row>
    <row r="8" spans="1:43" ht="25.5" customHeight="1" thickBot="1" x14ac:dyDescent="0.3">
      <c r="B8" s="49" t="str">
        <f>IF(H8="BYE","X","1-4")</f>
        <v>X</v>
      </c>
      <c r="C8" s="114">
        <f>C4</f>
        <v>42571</v>
      </c>
      <c r="D8" s="37">
        <v>0.625</v>
      </c>
      <c r="E8" s="29">
        <f>E4</f>
        <v>6</v>
      </c>
      <c r="F8" s="16"/>
      <c r="G8" s="50">
        <v>4</v>
      </c>
      <c r="H8" s="135" t="s">
        <v>28</v>
      </c>
      <c r="I8" s="136"/>
      <c r="J8" s="136"/>
      <c r="K8" s="137"/>
      <c r="L8" s="51"/>
      <c r="M8" s="52"/>
      <c r="N8" s="52"/>
      <c r="O8" s="53"/>
      <c r="P8" s="133"/>
      <c r="Q8" s="54"/>
      <c r="R8" s="55"/>
      <c r="U8" s="56"/>
      <c r="V8" s="56"/>
      <c r="W8" s="1"/>
      <c r="X8" s="1"/>
      <c r="AA8" s="138" t="s">
        <v>15</v>
      </c>
      <c r="AB8" s="139"/>
      <c r="AC8" s="140"/>
      <c r="AD8" s="57"/>
      <c r="AE8" s="122" t="s">
        <v>37</v>
      </c>
      <c r="AF8" s="123"/>
      <c r="AG8" s="123"/>
      <c r="AH8" s="123"/>
      <c r="AI8" s="123"/>
      <c r="AJ8" s="124"/>
      <c r="AK8" s="11"/>
      <c r="AL8" s="11"/>
      <c r="AP8" s="95" t="s">
        <v>40</v>
      </c>
      <c r="AQ8" s="96">
        <f t="shared" si="0"/>
        <v>0</v>
      </c>
    </row>
    <row r="9" spans="1:43" ht="25.5" customHeight="1" thickBot="1" x14ac:dyDescent="0.3">
      <c r="B9" s="58" t="s">
        <v>16</v>
      </c>
      <c r="C9" s="134"/>
      <c r="D9" s="59"/>
      <c r="E9" s="60">
        <f>E4</f>
        <v>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>
        <v>3</v>
      </c>
      <c r="AK9" s="11"/>
      <c r="AL9" s="11"/>
      <c r="AP9" s="95" t="s">
        <v>47</v>
      </c>
      <c r="AQ9" s="96">
        <f t="shared" si="0"/>
        <v>3</v>
      </c>
    </row>
    <row r="10" spans="1:43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63">
        <v>42571</v>
      </c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  <c r="AP10" s="95" t="s">
        <v>48</v>
      </c>
      <c r="AQ10" s="96">
        <f t="shared" si="0"/>
        <v>0</v>
      </c>
    </row>
    <row r="11" spans="1:43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67">
        <v>0.8125</v>
      </c>
      <c r="AB11" s="148"/>
      <c r="AC11" s="149"/>
      <c r="AD11" s="69"/>
      <c r="AE11" s="45"/>
      <c r="AF11" s="46"/>
      <c r="AG11" s="46"/>
      <c r="AH11" s="46"/>
      <c r="AI11" s="46"/>
      <c r="AJ11" s="47">
        <v>0</v>
      </c>
      <c r="AK11" s="11"/>
      <c r="AL11" s="11"/>
      <c r="AP11" s="95" t="s">
        <v>46</v>
      </c>
      <c r="AQ11" s="96">
        <f t="shared" si="0"/>
        <v>0</v>
      </c>
    </row>
    <row r="12" spans="1:43" ht="25.5" customHeight="1" thickBot="1" x14ac:dyDescent="0.3">
      <c r="B12" s="13" t="s">
        <v>9</v>
      </c>
      <c r="C12" s="128">
        <v>42571</v>
      </c>
      <c r="D12" s="14">
        <v>0.45833333333333331</v>
      </c>
      <c r="E12" s="15">
        <v>22</v>
      </c>
      <c r="F12" s="16"/>
      <c r="G12" s="129" t="s">
        <v>10</v>
      </c>
      <c r="H12" s="130"/>
      <c r="I12" s="17">
        <v>2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 t="s">
        <v>42</v>
      </c>
      <c r="AF12" s="123"/>
      <c r="AG12" s="123"/>
      <c r="AH12" s="123"/>
      <c r="AI12" s="123"/>
      <c r="AJ12" s="124"/>
      <c r="AK12" s="11"/>
      <c r="AL12" s="11"/>
      <c r="AP12" s="95" t="s">
        <v>45</v>
      </c>
      <c r="AQ12" s="96">
        <f t="shared" si="0"/>
        <v>0</v>
      </c>
    </row>
    <row r="13" spans="1:43" ht="25.5" customHeight="1" thickBot="1" x14ac:dyDescent="0.3">
      <c r="B13" s="27" t="str">
        <f>IF(H16="BYE","X","2-4")</f>
        <v>2-4</v>
      </c>
      <c r="C13" s="115"/>
      <c r="D13" s="28"/>
      <c r="E13" s="29">
        <v>23</v>
      </c>
      <c r="F13" s="16"/>
      <c r="G13" s="30">
        <v>1</v>
      </c>
      <c r="H13" s="108" t="s">
        <v>38</v>
      </c>
      <c r="I13" s="109"/>
      <c r="J13" s="109"/>
      <c r="K13" s="110"/>
      <c r="L13" s="31"/>
      <c r="M13" s="32">
        <v>3</v>
      </c>
      <c r="N13" s="32">
        <v>3</v>
      </c>
      <c r="O13" s="33">
        <v>3</v>
      </c>
      <c r="P13" s="132"/>
      <c r="Q13" s="34">
        <v>6</v>
      </c>
      <c r="R13" s="35">
        <v>1</v>
      </c>
      <c r="T13" s="125" t="s">
        <v>8</v>
      </c>
      <c r="U13" s="122" t="s">
        <v>42</v>
      </c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/>
      <c r="AL13" s="56"/>
      <c r="AP13" s="95" t="s">
        <v>36</v>
      </c>
      <c r="AQ13" s="96">
        <f t="shared" si="0"/>
        <v>0</v>
      </c>
    </row>
    <row r="14" spans="1:43" ht="25.5" customHeight="1" x14ac:dyDescent="0.25">
      <c r="B14" s="36" t="s">
        <v>14</v>
      </c>
      <c r="C14" s="114">
        <f>C12</f>
        <v>42571</v>
      </c>
      <c r="D14" s="37">
        <v>0.52083333333333337</v>
      </c>
      <c r="E14" s="29">
        <v>7</v>
      </c>
      <c r="F14" s="16"/>
      <c r="G14" s="38">
        <v>2</v>
      </c>
      <c r="H14" s="119" t="s">
        <v>49</v>
      </c>
      <c r="I14" s="120"/>
      <c r="J14" s="120"/>
      <c r="K14" s="121"/>
      <c r="L14" s="39">
        <v>0</v>
      </c>
      <c r="M14" s="40"/>
      <c r="N14" s="41">
        <v>3</v>
      </c>
      <c r="O14" s="42">
        <v>3</v>
      </c>
      <c r="P14" s="132"/>
      <c r="Q14" s="43">
        <v>5</v>
      </c>
      <c r="R14" s="44">
        <v>2</v>
      </c>
      <c r="T14" s="126"/>
      <c r="U14" s="23"/>
      <c r="V14" s="24"/>
      <c r="W14" s="24"/>
      <c r="X14" s="24"/>
      <c r="Y14" s="24"/>
      <c r="Z14" s="25">
        <v>3</v>
      </c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</row>
    <row r="15" spans="1:43" ht="25.5" customHeight="1" thickBot="1" x14ac:dyDescent="0.3">
      <c r="B15" s="48" t="str">
        <f>IF(H16="BYE","X","3-4")</f>
        <v>3-4</v>
      </c>
      <c r="C15" s="115"/>
      <c r="D15" s="28"/>
      <c r="E15" s="29">
        <v>8</v>
      </c>
      <c r="F15" s="16"/>
      <c r="G15" s="38">
        <v>3</v>
      </c>
      <c r="H15" s="119" t="s">
        <v>48</v>
      </c>
      <c r="I15" s="120"/>
      <c r="J15" s="120"/>
      <c r="K15" s="121"/>
      <c r="L15" s="39">
        <v>1</v>
      </c>
      <c r="M15" s="41">
        <v>0</v>
      </c>
      <c r="N15" s="40"/>
      <c r="O15" s="42">
        <v>3</v>
      </c>
      <c r="P15" s="132"/>
      <c r="Q15" s="43">
        <v>4</v>
      </c>
      <c r="R15" s="44">
        <v>3</v>
      </c>
      <c r="T15" s="126"/>
      <c r="U15" s="182">
        <v>42571.729166666664</v>
      </c>
      <c r="V15" s="183"/>
      <c r="W15" s="183"/>
      <c r="X15" s="183"/>
      <c r="Y15" s="183"/>
      <c r="Z15" s="184"/>
      <c r="AA15" s="11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43" ht="25.5" customHeight="1" thickBot="1" x14ac:dyDescent="0.3">
      <c r="B16" s="49" t="str">
        <f>IF(H16="BYE","X","1-4")</f>
        <v>1-4</v>
      </c>
      <c r="C16" s="114">
        <f>C12</f>
        <v>42571</v>
      </c>
      <c r="D16" s="37">
        <v>0.625</v>
      </c>
      <c r="E16" s="29">
        <v>7</v>
      </c>
      <c r="F16" s="16"/>
      <c r="G16" s="50">
        <v>4</v>
      </c>
      <c r="H16" s="135" t="s">
        <v>36</v>
      </c>
      <c r="I16" s="136"/>
      <c r="J16" s="136"/>
      <c r="K16" s="137"/>
      <c r="L16" s="51">
        <v>0</v>
      </c>
      <c r="M16" s="52">
        <v>1</v>
      </c>
      <c r="N16" s="52">
        <v>0</v>
      </c>
      <c r="O16" s="53"/>
      <c r="P16" s="133"/>
      <c r="Q16" s="54">
        <v>3</v>
      </c>
      <c r="R16" s="55">
        <v>4</v>
      </c>
      <c r="T16" s="126"/>
      <c r="U16" s="45"/>
      <c r="V16" s="46"/>
      <c r="W16" s="46"/>
      <c r="X16" s="46"/>
      <c r="Y16" s="46"/>
      <c r="Z16" s="47">
        <v>0</v>
      </c>
      <c r="AA16" s="11"/>
      <c r="AB16" s="74"/>
      <c r="AD16" s="138" t="s">
        <v>17</v>
      </c>
      <c r="AE16" s="139"/>
      <c r="AF16" s="140"/>
      <c r="AG16" s="57"/>
      <c r="AH16" s="164" t="s">
        <v>37</v>
      </c>
      <c r="AI16" s="165"/>
      <c r="AJ16" s="165"/>
      <c r="AK16" s="165"/>
      <c r="AL16" s="165"/>
      <c r="AM16" s="166"/>
    </row>
    <row r="17" spans="2:39" ht="25.5" customHeight="1" thickBot="1" x14ac:dyDescent="0.3">
      <c r="B17" s="58" t="s">
        <v>16</v>
      </c>
      <c r="C17" s="134"/>
      <c r="D17" s="59"/>
      <c r="E17" s="60">
        <v>8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 t="s">
        <v>49</v>
      </c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>
        <v>3</v>
      </c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63">
        <v>42572</v>
      </c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6"/>
      <c r="C19" s="7" t="s">
        <v>5</v>
      </c>
      <c r="D19" s="7" t="s">
        <v>6</v>
      </c>
      <c r="E19" s="8" t="s">
        <v>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T19" s="125" t="s">
        <v>8</v>
      </c>
      <c r="U19" s="122" t="s">
        <v>43</v>
      </c>
      <c r="V19" s="123"/>
      <c r="W19" s="123"/>
      <c r="X19" s="123"/>
      <c r="Y19" s="123"/>
      <c r="Z19" s="124"/>
      <c r="AA19" s="11"/>
      <c r="AB19" s="11"/>
      <c r="AD19" s="167">
        <v>0.5</v>
      </c>
      <c r="AE19" s="148"/>
      <c r="AF19" s="149"/>
      <c r="AG19" s="69"/>
      <c r="AH19" s="45"/>
      <c r="AI19" s="46"/>
      <c r="AJ19" s="46"/>
      <c r="AK19" s="46"/>
      <c r="AL19" s="46"/>
      <c r="AM19" s="47">
        <v>0</v>
      </c>
    </row>
    <row r="20" spans="2:39" ht="25.5" customHeight="1" thickBot="1" x14ac:dyDescent="0.3">
      <c r="B20" s="13" t="s">
        <v>9</v>
      </c>
      <c r="C20" s="128">
        <v>42571</v>
      </c>
      <c r="D20" s="14">
        <v>0.45833333333333331</v>
      </c>
      <c r="E20" s="15"/>
      <c r="F20" s="16"/>
      <c r="G20" s="129" t="s">
        <v>10</v>
      </c>
      <c r="H20" s="130"/>
      <c r="I20" s="17">
        <v>3</v>
      </c>
      <c r="J20" s="18"/>
      <c r="K20" s="19" t="s">
        <v>11</v>
      </c>
      <c r="L20" s="20">
        <v>1</v>
      </c>
      <c r="M20" s="7">
        <v>2</v>
      </c>
      <c r="N20" s="7">
        <v>3</v>
      </c>
      <c r="O20" s="21">
        <v>4</v>
      </c>
      <c r="P20" s="131"/>
      <c r="Q20" s="22" t="s">
        <v>12</v>
      </c>
      <c r="R20" s="8" t="s">
        <v>13</v>
      </c>
      <c r="T20" s="126"/>
      <c r="U20" s="23"/>
      <c r="V20" s="24"/>
      <c r="W20" s="24"/>
      <c r="X20" s="24"/>
      <c r="Y20" s="24"/>
      <c r="Z20" s="25">
        <v>3</v>
      </c>
      <c r="AA20" s="11"/>
      <c r="AB20" s="11"/>
      <c r="AD20" s="150"/>
      <c r="AE20" s="151"/>
      <c r="AF20" s="152"/>
      <c r="AG20" s="70"/>
      <c r="AH20" s="122" t="s">
        <v>38</v>
      </c>
      <c r="AI20" s="123"/>
      <c r="AJ20" s="123"/>
      <c r="AK20" s="123"/>
      <c r="AL20" s="123"/>
      <c r="AM20" s="124"/>
    </row>
    <row r="21" spans="2:39" ht="25.5" customHeight="1" x14ac:dyDescent="0.25">
      <c r="B21" s="27" t="str">
        <f>IF(H24="BYE","X","2-4")</f>
        <v>2-4</v>
      </c>
      <c r="C21" s="115"/>
      <c r="D21" s="28"/>
      <c r="E21" s="29"/>
      <c r="F21" s="16"/>
      <c r="G21" s="30">
        <v>1</v>
      </c>
      <c r="H21" s="108" t="s">
        <v>43</v>
      </c>
      <c r="I21" s="109"/>
      <c r="J21" s="109"/>
      <c r="K21" s="110"/>
      <c r="L21" s="31"/>
      <c r="M21" s="32">
        <v>3</v>
      </c>
      <c r="N21" s="32">
        <v>3</v>
      </c>
      <c r="O21" s="33">
        <v>3</v>
      </c>
      <c r="P21" s="132"/>
      <c r="Q21" s="34">
        <v>6</v>
      </c>
      <c r="R21" s="35">
        <v>1</v>
      </c>
      <c r="T21" s="126"/>
      <c r="U21" s="182">
        <v>42571.729166666664</v>
      </c>
      <c r="V21" s="183"/>
      <c r="W21" s="183"/>
      <c r="X21" s="183"/>
      <c r="Y21" s="183"/>
      <c r="Z21" s="184"/>
      <c r="AA21" s="11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36" t="s">
        <v>14</v>
      </c>
      <c r="C22" s="114">
        <f>C20</f>
        <v>42571</v>
      </c>
      <c r="D22" s="37">
        <v>0.52083333333333337</v>
      </c>
      <c r="E22" s="29">
        <v>9</v>
      </c>
      <c r="F22" s="16"/>
      <c r="G22" s="38">
        <v>2</v>
      </c>
      <c r="H22" s="119" t="s">
        <v>42</v>
      </c>
      <c r="I22" s="120"/>
      <c r="J22" s="120"/>
      <c r="K22" s="121"/>
      <c r="L22" s="39">
        <v>1</v>
      </c>
      <c r="M22" s="40"/>
      <c r="N22" s="41">
        <v>3</v>
      </c>
      <c r="O22" s="42">
        <v>3</v>
      </c>
      <c r="P22" s="132"/>
      <c r="Q22" s="43">
        <v>5</v>
      </c>
      <c r="R22" s="44">
        <v>2</v>
      </c>
      <c r="T22" s="126"/>
      <c r="U22" s="45"/>
      <c r="V22" s="46"/>
      <c r="W22" s="46"/>
      <c r="X22" s="46"/>
      <c r="Y22" s="46"/>
      <c r="Z22" s="47">
        <v>0</v>
      </c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48" t="str">
        <f>IF(H24="BYE","X","3-4")</f>
        <v>3-4</v>
      </c>
      <c r="C23" s="115"/>
      <c r="D23" s="28"/>
      <c r="E23" s="29">
        <v>10</v>
      </c>
      <c r="F23" s="16"/>
      <c r="G23" s="38">
        <v>3</v>
      </c>
      <c r="H23" s="119" t="s">
        <v>46</v>
      </c>
      <c r="I23" s="120"/>
      <c r="J23" s="120"/>
      <c r="K23" s="121"/>
      <c r="L23" s="39">
        <v>0</v>
      </c>
      <c r="M23" s="41">
        <v>0</v>
      </c>
      <c r="N23" s="40"/>
      <c r="O23" s="42">
        <v>0</v>
      </c>
      <c r="P23" s="132"/>
      <c r="Q23" s="43">
        <v>3</v>
      </c>
      <c r="R23" s="44">
        <v>4</v>
      </c>
      <c r="T23" s="127"/>
      <c r="U23" s="122" t="s">
        <v>40</v>
      </c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49" t="str">
        <f>IF(H24="BYE","X","1-4")</f>
        <v>1-4</v>
      </c>
      <c r="C24" s="114">
        <f>C20</f>
        <v>42571</v>
      </c>
      <c r="D24" s="37">
        <v>0.625</v>
      </c>
      <c r="E24" s="29">
        <v>9</v>
      </c>
      <c r="F24" s="16"/>
      <c r="G24" s="50">
        <v>4</v>
      </c>
      <c r="H24" s="135" t="s">
        <v>45</v>
      </c>
      <c r="I24" s="136"/>
      <c r="J24" s="136"/>
      <c r="K24" s="137"/>
      <c r="L24" s="51">
        <v>0</v>
      </c>
      <c r="M24" s="52">
        <v>0</v>
      </c>
      <c r="N24" s="52">
        <v>3</v>
      </c>
      <c r="O24" s="53"/>
      <c r="P24" s="133"/>
      <c r="Q24" s="54">
        <v>4</v>
      </c>
      <c r="R24" s="55">
        <v>3</v>
      </c>
      <c r="U24" s="56"/>
      <c r="V24" s="56"/>
      <c r="W24" s="56"/>
      <c r="X24" s="1"/>
      <c r="AA24" s="138" t="s">
        <v>15</v>
      </c>
      <c r="AB24" s="139"/>
      <c r="AC24" s="140"/>
      <c r="AD24" s="57"/>
      <c r="AE24" s="122" t="s">
        <v>43</v>
      </c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58" t="s">
        <v>16</v>
      </c>
      <c r="C25" s="134"/>
      <c r="D25" s="59"/>
      <c r="E25" s="60">
        <v>10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U25" s="63"/>
      <c r="V25" s="63"/>
      <c r="W25" s="63"/>
      <c r="X25" s="1"/>
      <c r="AA25" s="141"/>
      <c r="AB25" s="142"/>
      <c r="AC25" s="143"/>
      <c r="AD25" s="64"/>
      <c r="AE25" s="23"/>
      <c r="AF25" s="24"/>
      <c r="AG25" s="24"/>
      <c r="AH25" s="24"/>
      <c r="AI25" s="24"/>
      <c r="AJ25" s="25">
        <v>1</v>
      </c>
      <c r="AK25" s="3"/>
      <c r="AL25" s="3"/>
    </row>
    <row r="26" spans="2:39" ht="25.5" customHeight="1" thickBot="1" x14ac:dyDescent="0.3">
      <c r="C26" s="75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U26" s="63"/>
      <c r="V26" s="63"/>
      <c r="W26" s="63"/>
      <c r="X26" s="1"/>
      <c r="AA26" s="163">
        <v>42571</v>
      </c>
      <c r="AB26" s="145"/>
      <c r="AC26" s="146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U27" s="63"/>
      <c r="V27" s="63"/>
      <c r="W27" s="63"/>
      <c r="X27" s="1"/>
      <c r="AA27" s="167">
        <v>0.8125</v>
      </c>
      <c r="AB27" s="148"/>
      <c r="AC27" s="149"/>
      <c r="AD27" s="69"/>
      <c r="AE27" s="45"/>
      <c r="AF27" s="46"/>
      <c r="AG27" s="46"/>
      <c r="AH27" s="46"/>
      <c r="AI27" s="46"/>
      <c r="AJ27" s="47">
        <v>3</v>
      </c>
      <c r="AK27" s="3"/>
      <c r="AL27" s="3"/>
    </row>
    <row r="28" spans="2:39" ht="25.5" customHeight="1" thickBot="1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U28" s="63"/>
      <c r="V28" s="63"/>
      <c r="W28" s="63"/>
      <c r="X28" s="1"/>
      <c r="AA28" s="150"/>
      <c r="AB28" s="151"/>
      <c r="AC28" s="152"/>
      <c r="AD28" s="70"/>
      <c r="AE28" s="122" t="s">
        <v>38</v>
      </c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T29" s="125" t="s">
        <v>8</v>
      </c>
      <c r="U29" s="122"/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T30" s="126"/>
      <c r="U30" s="23"/>
      <c r="V30" s="24"/>
      <c r="W30" s="24"/>
      <c r="X30" s="24"/>
      <c r="Y30" s="24"/>
      <c r="Z30" s="25"/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T31" s="126"/>
      <c r="U31" s="111"/>
      <c r="V31" s="112"/>
      <c r="W31" s="112"/>
      <c r="X31" s="112"/>
      <c r="Y31" s="112"/>
      <c r="Z31" s="113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T32" s="126"/>
      <c r="U32" s="45"/>
      <c r="V32" s="46"/>
      <c r="W32" s="46"/>
      <c r="X32" s="46"/>
      <c r="Y32" s="46"/>
      <c r="Z32" s="47"/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T33" s="127"/>
      <c r="U33" s="122" t="s">
        <v>38</v>
      </c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70">
    <mergeCell ref="A35:N36"/>
    <mergeCell ref="O35:U36"/>
    <mergeCell ref="V35:Y35"/>
    <mergeCell ref="V36:Y36"/>
    <mergeCell ref="T29:T33"/>
    <mergeCell ref="U29:Z29"/>
    <mergeCell ref="U31:Z31"/>
    <mergeCell ref="U33:Z33"/>
    <mergeCell ref="AE24:AJ24"/>
    <mergeCell ref="AA26:AC26"/>
    <mergeCell ref="AE26:AJ26"/>
    <mergeCell ref="AA27:AC28"/>
    <mergeCell ref="AE28:AJ28"/>
    <mergeCell ref="C20:C21"/>
    <mergeCell ref="G20:H20"/>
    <mergeCell ref="P20:P24"/>
    <mergeCell ref="H21:K21"/>
    <mergeCell ref="AA24:AC25"/>
    <mergeCell ref="C22:C23"/>
    <mergeCell ref="H22:K22"/>
    <mergeCell ref="H23:K23"/>
    <mergeCell ref="U23:Z23"/>
    <mergeCell ref="C24:C25"/>
    <mergeCell ref="H24:K24"/>
    <mergeCell ref="AD18:AF18"/>
    <mergeCell ref="AH18:AM18"/>
    <mergeCell ref="T19:T23"/>
    <mergeCell ref="U19:Z19"/>
    <mergeCell ref="AD19:AF20"/>
    <mergeCell ref="AH20:AM20"/>
    <mergeCell ref="U21:Z21"/>
    <mergeCell ref="U17:Z17"/>
    <mergeCell ref="AA11:AC12"/>
    <mergeCell ref="C12:C13"/>
    <mergeCell ref="G12:H12"/>
    <mergeCell ref="P12:P16"/>
    <mergeCell ref="H13:K13"/>
    <mergeCell ref="T13:T17"/>
    <mergeCell ref="U13:Z13"/>
    <mergeCell ref="C14:C15"/>
    <mergeCell ref="H14:K14"/>
    <mergeCell ref="H15:K15"/>
    <mergeCell ref="U15:Z15"/>
    <mergeCell ref="C16:C17"/>
    <mergeCell ref="H16:K16"/>
    <mergeCell ref="AA8:AC9"/>
    <mergeCell ref="AE8:AJ8"/>
    <mergeCell ref="AA10:AC10"/>
    <mergeCell ref="AE10:AJ10"/>
    <mergeCell ref="AH16:AM16"/>
    <mergeCell ref="AE12:AJ12"/>
    <mergeCell ref="AD16:AF17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B1:E1"/>
    <mergeCell ref="F1:J1"/>
    <mergeCell ref="K1:N1"/>
    <mergeCell ref="O1:R1"/>
    <mergeCell ref="V1:AL1"/>
  </mergeCells>
  <conditionalFormatting sqref="U4:U5 V4:Z4">
    <cfRule type="expression" dxfId="112" priority="23" stopIfTrue="1">
      <formula>U4&gt;U6</formula>
    </cfRule>
  </conditionalFormatting>
  <conditionalFormatting sqref="U6:Z6">
    <cfRule type="expression" dxfId="111" priority="22" stopIfTrue="1">
      <formula>U6&gt;U4</formula>
    </cfRule>
  </conditionalFormatting>
  <conditionalFormatting sqref="U14:U15 V14:Z14">
    <cfRule type="expression" dxfId="110" priority="21" stopIfTrue="1">
      <formula>U14&gt;U16</formula>
    </cfRule>
  </conditionalFormatting>
  <conditionalFormatting sqref="U16:Z16">
    <cfRule type="expression" dxfId="109" priority="20" stopIfTrue="1">
      <formula>U16&gt;U14</formula>
    </cfRule>
  </conditionalFormatting>
  <conditionalFormatting sqref="U20:Z20">
    <cfRule type="expression" dxfId="108" priority="19" stopIfTrue="1">
      <formula>U20&gt;U22</formula>
    </cfRule>
  </conditionalFormatting>
  <conditionalFormatting sqref="U22:Z22">
    <cfRule type="expression" dxfId="107" priority="18" stopIfTrue="1">
      <formula>U22&gt;U20</formula>
    </cfRule>
  </conditionalFormatting>
  <conditionalFormatting sqref="U30:U31 V30:Z30">
    <cfRule type="expression" dxfId="106" priority="17" stopIfTrue="1">
      <formula>U30&gt;U32</formula>
    </cfRule>
  </conditionalFormatting>
  <conditionalFormatting sqref="U32:Z32">
    <cfRule type="expression" dxfId="105" priority="16" stopIfTrue="1">
      <formula>U32&gt;U30</formula>
    </cfRule>
  </conditionalFormatting>
  <conditionalFormatting sqref="AE9:AE10 AF9:AJ9">
    <cfRule type="expression" dxfId="104" priority="15" stopIfTrue="1">
      <formula>AE9&gt;AE11</formula>
    </cfRule>
  </conditionalFormatting>
  <conditionalFormatting sqref="AE11:AJ11">
    <cfRule type="expression" dxfId="103" priority="14" stopIfTrue="1">
      <formula>AE11&gt;AE9</formula>
    </cfRule>
  </conditionalFormatting>
  <conditionalFormatting sqref="AH17:AH18 AI17:AM17">
    <cfRule type="expression" dxfId="102" priority="13" stopIfTrue="1">
      <formula>AH17&gt;AH19</formula>
    </cfRule>
  </conditionalFormatting>
  <conditionalFormatting sqref="AH19:AM19">
    <cfRule type="expression" dxfId="101" priority="12" stopIfTrue="1">
      <formula>AH19&gt;AH17</formula>
    </cfRule>
  </conditionalFormatting>
  <conditionalFormatting sqref="AE25:AE26 AF25:AJ25">
    <cfRule type="expression" dxfId="100" priority="11" stopIfTrue="1">
      <formula>AE25&gt;AE27</formula>
    </cfRule>
  </conditionalFormatting>
  <conditionalFormatting sqref="AE27:AJ27">
    <cfRule type="expression" dxfId="99" priority="10" stopIfTrue="1">
      <formula>AE27&gt;AE25</formula>
    </cfRule>
  </conditionalFormatting>
  <conditionalFormatting sqref="Q6:Q8">
    <cfRule type="cellIs" dxfId="98" priority="9" stopIfTrue="1" operator="equal">
      <formula>0</formula>
    </cfRule>
  </conditionalFormatting>
  <conditionalFormatting sqref="Q5">
    <cfRule type="cellIs" dxfId="97" priority="8" stopIfTrue="1" operator="equal">
      <formula>0</formula>
    </cfRule>
  </conditionalFormatting>
  <conditionalFormatting sqref="Q14:Q16">
    <cfRule type="cellIs" dxfId="96" priority="7" stopIfTrue="1" operator="equal">
      <formula>0</formula>
    </cfRule>
  </conditionalFormatting>
  <conditionalFormatting sqref="Q13">
    <cfRule type="cellIs" dxfId="95" priority="6" stopIfTrue="1" operator="equal">
      <formula>0</formula>
    </cfRule>
  </conditionalFormatting>
  <conditionalFormatting sqref="Q22:Q24">
    <cfRule type="cellIs" dxfId="94" priority="5" stopIfTrue="1" operator="equal">
      <formula>0</formula>
    </cfRule>
  </conditionalFormatting>
  <conditionalFormatting sqref="Q21">
    <cfRule type="cellIs" dxfId="93" priority="4" stopIfTrue="1" operator="equal">
      <formula>0</formula>
    </cfRule>
  </conditionalFormatting>
  <conditionalFormatting sqref="U21">
    <cfRule type="expression" dxfId="92" priority="1" stopIfTrue="1">
      <formula>U21&gt;U23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285"/>
  <sheetViews>
    <sheetView view="pageBreakPreview" zoomScale="50" zoomScaleSheetLayoutView="50" workbookViewId="0">
      <selection activeCell="E15" sqref="E15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42" width="23.140625" style="1" customWidth="1"/>
    <col min="43" max="43" width="10.28515625" style="1" customWidth="1"/>
    <col min="44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43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22</v>
      </c>
      <c r="L1" s="103"/>
      <c r="M1" s="103"/>
      <c r="N1" s="103"/>
      <c r="O1" s="103" t="s">
        <v>3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43" ht="25.5" customHeight="1" thickBot="1" x14ac:dyDescent="0.3">
      <c r="U2" s="1"/>
      <c r="V2" s="1"/>
      <c r="W2" s="1"/>
      <c r="X2" s="1"/>
      <c r="AM2" s="2"/>
    </row>
    <row r="3" spans="1:43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 t="s">
        <v>38</v>
      </c>
      <c r="V3" s="123"/>
      <c r="W3" s="123"/>
      <c r="X3" s="123"/>
      <c r="Y3" s="123"/>
      <c r="Z3" s="124"/>
      <c r="AB3" s="11"/>
      <c r="AC3" s="11"/>
      <c r="AD3" s="11"/>
      <c r="AE3" s="11"/>
      <c r="AF3" s="12"/>
      <c r="AP3" s="95" t="s">
        <v>38</v>
      </c>
      <c r="AQ3" s="96">
        <f t="shared" ref="AQ3:AQ14" si="0">SUM(AJ3,AL3)</f>
        <v>0</v>
      </c>
    </row>
    <row r="4" spans="1:43" ht="25.5" customHeight="1" thickBot="1" x14ac:dyDescent="0.3">
      <c r="B4" s="13" t="s">
        <v>9</v>
      </c>
      <c r="C4" s="128">
        <v>42571</v>
      </c>
      <c r="D4" s="14">
        <v>0.4375</v>
      </c>
      <c r="E4" s="15">
        <v>13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>
        <v>3</v>
      </c>
      <c r="AB4" s="26"/>
      <c r="AC4" s="26"/>
      <c r="AD4" s="26"/>
      <c r="AE4" s="26"/>
      <c r="AF4" s="26"/>
      <c r="AP4" s="95" t="s">
        <v>37</v>
      </c>
      <c r="AQ4" s="96">
        <f t="shared" si="0"/>
        <v>0</v>
      </c>
    </row>
    <row r="5" spans="1:43" ht="25.5" customHeight="1" x14ac:dyDescent="0.25">
      <c r="B5" s="27" t="str">
        <f>IF(H8="BYE","X","2-4")</f>
        <v>X</v>
      </c>
      <c r="C5" s="115"/>
      <c r="D5" s="28"/>
      <c r="E5" s="29">
        <f>E4</f>
        <v>13</v>
      </c>
      <c r="F5" s="16"/>
      <c r="G5" s="30">
        <v>1</v>
      </c>
      <c r="H5" s="108" t="s">
        <v>38</v>
      </c>
      <c r="I5" s="109"/>
      <c r="J5" s="109"/>
      <c r="K5" s="110"/>
      <c r="L5" s="31"/>
      <c r="M5" s="32">
        <v>3</v>
      </c>
      <c r="N5" s="32">
        <v>3</v>
      </c>
      <c r="O5" s="33"/>
      <c r="P5" s="132"/>
      <c r="Q5" s="34">
        <v>4</v>
      </c>
      <c r="R5" s="35">
        <v>1</v>
      </c>
      <c r="T5" s="126"/>
      <c r="U5" s="182">
        <v>42571.729166666664</v>
      </c>
      <c r="V5" s="183"/>
      <c r="W5" s="183"/>
      <c r="X5" s="183"/>
      <c r="Y5" s="183"/>
      <c r="Z5" s="184"/>
      <c r="AB5" s="11"/>
      <c r="AC5" s="11"/>
      <c r="AD5" s="11"/>
      <c r="AE5" s="11"/>
      <c r="AF5" s="12"/>
      <c r="AP5" s="95" t="s">
        <v>45</v>
      </c>
      <c r="AQ5" s="96">
        <f t="shared" si="0"/>
        <v>0</v>
      </c>
    </row>
    <row r="6" spans="1:43" ht="25.5" customHeight="1" thickBot="1" x14ac:dyDescent="0.3">
      <c r="B6" s="36" t="s">
        <v>14</v>
      </c>
      <c r="C6" s="114">
        <f>C4</f>
        <v>42571</v>
      </c>
      <c r="D6" s="37">
        <v>0.52083333333333337</v>
      </c>
      <c r="E6" s="29">
        <f>E4</f>
        <v>13</v>
      </c>
      <c r="F6" s="16"/>
      <c r="G6" s="38">
        <v>2</v>
      </c>
      <c r="H6" s="119" t="s">
        <v>49</v>
      </c>
      <c r="I6" s="120"/>
      <c r="J6" s="120"/>
      <c r="K6" s="121"/>
      <c r="L6" s="39">
        <v>0</v>
      </c>
      <c r="M6" s="40"/>
      <c r="N6" s="41">
        <v>3</v>
      </c>
      <c r="O6" s="42"/>
      <c r="P6" s="132"/>
      <c r="Q6" s="43">
        <v>3</v>
      </c>
      <c r="R6" s="44">
        <v>2</v>
      </c>
      <c r="T6" s="126"/>
      <c r="U6" s="45"/>
      <c r="V6" s="46"/>
      <c r="W6" s="46"/>
      <c r="X6" s="46"/>
      <c r="Y6" s="46"/>
      <c r="Z6" s="47">
        <v>0</v>
      </c>
      <c r="AB6" s="11"/>
      <c r="AC6" s="11"/>
      <c r="AD6" s="11"/>
      <c r="AE6" s="11"/>
      <c r="AF6" s="12"/>
      <c r="AP6" s="95" t="s">
        <v>36</v>
      </c>
      <c r="AQ6" s="96">
        <f t="shared" si="0"/>
        <v>0</v>
      </c>
    </row>
    <row r="7" spans="1:43" ht="25.5" customHeight="1" thickBot="1" x14ac:dyDescent="0.3">
      <c r="B7" s="48" t="str">
        <f>IF(H8="BYE","X","3-4")</f>
        <v>X</v>
      </c>
      <c r="C7" s="115"/>
      <c r="D7" s="28"/>
      <c r="E7" s="29">
        <f>E4</f>
        <v>13</v>
      </c>
      <c r="F7" s="16"/>
      <c r="G7" s="38">
        <v>3</v>
      </c>
      <c r="H7" s="119" t="s">
        <v>51</v>
      </c>
      <c r="I7" s="120"/>
      <c r="J7" s="120"/>
      <c r="K7" s="121"/>
      <c r="L7" s="39" t="s">
        <v>54</v>
      </c>
      <c r="M7" s="41" t="s">
        <v>54</v>
      </c>
      <c r="N7" s="40"/>
      <c r="O7" s="42"/>
      <c r="P7" s="132"/>
      <c r="Q7" s="43">
        <v>0</v>
      </c>
      <c r="R7" s="44">
        <v>3</v>
      </c>
      <c r="T7" s="127"/>
      <c r="U7" s="122" t="s">
        <v>47</v>
      </c>
      <c r="V7" s="123"/>
      <c r="W7" s="123"/>
      <c r="X7" s="123"/>
      <c r="Y7" s="123"/>
      <c r="Z7" s="124"/>
      <c r="AA7" s="11"/>
      <c r="AB7" s="11"/>
      <c r="AC7" s="11"/>
      <c r="AD7" s="11"/>
      <c r="AE7" s="12"/>
      <c r="AP7" s="95" t="s">
        <v>50</v>
      </c>
      <c r="AQ7" s="96">
        <f t="shared" si="0"/>
        <v>0</v>
      </c>
    </row>
    <row r="8" spans="1:43" ht="25.5" customHeight="1" thickBot="1" x14ac:dyDescent="0.3">
      <c r="B8" s="49" t="str">
        <f>IF(H8="BYE","X","1-4")</f>
        <v>X</v>
      </c>
      <c r="C8" s="114">
        <f>C4</f>
        <v>42571</v>
      </c>
      <c r="D8" s="37">
        <v>0.625</v>
      </c>
      <c r="E8" s="29">
        <f>E4</f>
        <v>13</v>
      </c>
      <c r="F8" s="16"/>
      <c r="G8" s="50">
        <v>4</v>
      </c>
      <c r="H8" s="135" t="s">
        <v>28</v>
      </c>
      <c r="I8" s="136"/>
      <c r="J8" s="136"/>
      <c r="K8" s="137"/>
      <c r="L8" s="51"/>
      <c r="M8" s="52"/>
      <c r="N8" s="52"/>
      <c r="O8" s="53"/>
      <c r="P8" s="133"/>
      <c r="Q8" s="54"/>
      <c r="R8" s="55"/>
      <c r="U8" s="56"/>
      <c r="V8" s="56"/>
      <c r="W8" s="1"/>
      <c r="X8" s="1"/>
      <c r="AA8" s="138" t="s">
        <v>15</v>
      </c>
      <c r="AB8" s="139"/>
      <c r="AC8" s="140"/>
      <c r="AD8" s="57"/>
      <c r="AE8" s="122" t="s">
        <v>38</v>
      </c>
      <c r="AF8" s="123"/>
      <c r="AG8" s="123"/>
      <c r="AH8" s="123"/>
      <c r="AI8" s="123"/>
      <c r="AJ8" s="124"/>
      <c r="AK8" s="11"/>
      <c r="AL8" s="11"/>
      <c r="AP8" s="95" t="s">
        <v>42</v>
      </c>
      <c r="AQ8" s="96">
        <f t="shared" si="0"/>
        <v>0</v>
      </c>
    </row>
    <row r="9" spans="1:43" ht="25.5" customHeight="1" thickBot="1" x14ac:dyDescent="0.3">
      <c r="B9" s="58" t="s">
        <v>16</v>
      </c>
      <c r="C9" s="134"/>
      <c r="D9" s="59"/>
      <c r="E9" s="60">
        <f>E4</f>
        <v>13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>
        <v>3</v>
      </c>
      <c r="AK9" s="11"/>
      <c r="AL9" s="11"/>
      <c r="AP9" s="95" t="s">
        <v>47</v>
      </c>
      <c r="AQ9" s="96">
        <f t="shared" si="0"/>
        <v>3</v>
      </c>
    </row>
    <row r="10" spans="1:43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63">
        <v>42571</v>
      </c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  <c r="AP10" s="95" t="s">
        <v>49</v>
      </c>
      <c r="AQ10" s="96">
        <f t="shared" si="0"/>
        <v>0</v>
      </c>
    </row>
    <row r="11" spans="1:43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67">
        <v>0.8125</v>
      </c>
      <c r="AB11" s="148"/>
      <c r="AC11" s="149"/>
      <c r="AD11" s="69"/>
      <c r="AE11" s="45"/>
      <c r="AF11" s="46"/>
      <c r="AG11" s="46"/>
      <c r="AH11" s="46"/>
      <c r="AI11" s="46"/>
      <c r="AJ11" s="47">
        <v>0</v>
      </c>
      <c r="AK11" s="11"/>
      <c r="AL11" s="11"/>
      <c r="AP11" s="95" t="s">
        <v>51</v>
      </c>
      <c r="AQ11" s="96">
        <f t="shared" si="0"/>
        <v>0</v>
      </c>
    </row>
    <row r="12" spans="1:43" ht="25.5" customHeight="1" thickBot="1" x14ac:dyDescent="0.3">
      <c r="B12" s="13" t="s">
        <v>9</v>
      </c>
      <c r="C12" s="128">
        <v>42571</v>
      </c>
      <c r="D12" s="14">
        <v>0.4375</v>
      </c>
      <c r="E12" s="15">
        <v>14</v>
      </c>
      <c r="F12" s="16"/>
      <c r="G12" s="129" t="s">
        <v>10</v>
      </c>
      <c r="H12" s="130"/>
      <c r="I12" s="17">
        <v>2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 t="s">
        <v>45</v>
      </c>
      <c r="AF12" s="123"/>
      <c r="AG12" s="123"/>
      <c r="AH12" s="123"/>
      <c r="AI12" s="123"/>
      <c r="AJ12" s="124"/>
      <c r="AK12" s="11"/>
      <c r="AL12" s="11"/>
      <c r="AP12" s="95" t="s">
        <v>48</v>
      </c>
      <c r="AQ12" s="96">
        <f t="shared" si="0"/>
        <v>0</v>
      </c>
    </row>
    <row r="13" spans="1:43" ht="25.5" customHeight="1" thickBot="1" x14ac:dyDescent="0.3">
      <c r="B13" s="27" t="str">
        <f>IF(H16="BYE","X","2-4")</f>
        <v>X</v>
      </c>
      <c r="C13" s="115"/>
      <c r="D13" s="28"/>
      <c r="E13" s="29">
        <f>E12</f>
        <v>14</v>
      </c>
      <c r="F13" s="16"/>
      <c r="G13" s="30">
        <v>1</v>
      </c>
      <c r="H13" s="108" t="s">
        <v>37</v>
      </c>
      <c r="I13" s="109"/>
      <c r="J13" s="109"/>
      <c r="K13" s="110"/>
      <c r="L13" s="31"/>
      <c r="M13" s="32">
        <v>3</v>
      </c>
      <c r="N13" s="32">
        <v>3</v>
      </c>
      <c r="O13" s="33"/>
      <c r="P13" s="132"/>
      <c r="Q13" s="34">
        <v>4</v>
      </c>
      <c r="R13" s="35">
        <v>1</v>
      </c>
      <c r="T13" s="125" t="s">
        <v>8</v>
      </c>
      <c r="U13" s="122" t="s">
        <v>50</v>
      </c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 t="s">
        <v>53</v>
      </c>
      <c r="AL13" s="56"/>
      <c r="AP13" s="95" t="s">
        <v>39</v>
      </c>
      <c r="AQ13" s="96">
        <f t="shared" si="0"/>
        <v>0</v>
      </c>
    </row>
    <row r="14" spans="1:43" ht="25.5" customHeight="1" x14ac:dyDescent="0.25">
      <c r="B14" s="36" t="s">
        <v>14</v>
      </c>
      <c r="C14" s="114">
        <f>C12</f>
        <v>42571</v>
      </c>
      <c r="D14" s="37">
        <v>0.52083333333333337</v>
      </c>
      <c r="E14" s="29">
        <f>E12</f>
        <v>14</v>
      </c>
      <c r="F14" s="16"/>
      <c r="G14" s="38">
        <v>2</v>
      </c>
      <c r="H14" s="119" t="s">
        <v>47</v>
      </c>
      <c r="I14" s="120"/>
      <c r="J14" s="120"/>
      <c r="K14" s="121"/>
      <c r="L14" s="39">
        <v>0</v>
      </c>
      <c r="M14" s="40"/>
      <c r="N14" s="41">
        <v>3</v>
      </c>
      <c r="O14" s="42"/>
      <c r="P14" s="132"/>
      <c r="Q14" s="43">
        <v>3</v>
      </c>
      <c r="R14" s="44">
        <v>2</v>
      </c>
      <c r="T14" s="126"/>
      <c r="U14" s="23"/>
      <c r="V14" s="24"/>
      <c r="W14" s="24"/>
      <c r="X14" s="24"/>
      <c r="Y14" s="24"/>
      <c r="Z14" s="25">
        <v>0</v>
      </c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  <c r="AP14" s="95" t="s">
        <v>46</v>
      </c>
      <c r="AQ14" s="96">
        <f t="shared" si="0"/>
        <v>0</v>
      </c>
    </row>
    <row r="15" spans="1:43" ht="25.5" customHeight="1" thickBot="1" x14ac:dyDescent="0.3">
      <c r="B15" s="48" t="str">
        <f>IF(H16="BYE","X","3-4")</f>
        <v>X</v>
      </c>
      <c r="C15" s="115"/>
      <c r="D15" s="28"/>
      <c r="E15" s="29">
        <f>E12</f>
        <v>14</v>
      </c>
      <c r="F15" s="16"/>
      <c r="G15" s="38">
        <v>3</v>
      </c>
      <c r="H15" s="119" t="s">
        <v>39</v>
      </c>
      <c r="I15" s="120"/>
      <c r="J15" s="120"/>
      <c r="K15" s="121"/>
      <c r="L15" s="39">
        <v>0</v>
      </c>
      <c r="M15" s="41">
        <v>0</v>
      </c>
      <c r="N15" s="40"/>
      <c r="O15" s="42"/>
      <c r="P15" s="132"/>
      <c r="Q15" s="43">
        <v>2</v>
      </c>
      <c r="R15" s="44">
        <v>3</v>
      </c>
      <c r="T15" s="126"/>
      <c r="U15" s="182">
        <v>42571.729166666664</v>
      </c>
      <c r="V15" s="183"/>
      <c r="W15" s="183"/>
      <c r="X15" s="183"/>
      <c r="Y15" s="183"/>
      <c r="Z15" s="184"/>
      <c r="AA15" s="11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43" ht="25.5" customHeight="1" thickBot="1" x14ac:dyDescent="0.3">
      <c r="B16" s="49" t="str">
        <f>IF(H16="BYE","X","1-4")</f>
        <v>X</v>
      </c>
      <c r="C16" s="114">
        <f>C12</f>
        <v>42571</v>
      </c>
      <c r="D16" s="37">
        <v>0.625</v>
      </c>
      <c r="E16" s="29">
        <f>E12</f>
        <v>14</v>
      </c>
      <c r="F16" s="16"/>
      <c r="G16" s="50">
        <v>4</v>
      </c>
      <c r="H16" s="135" t="s">
        <v>28</v>
      </c>
      <c r="I16" s="136"/>
      <c r="J16" s="136"/>
      <c r="K16" s="137"/>
      <c r="L16" s="51"/>
      <c r="M16" s="52"/>
      <c r="N16" s="52"/>
      <c r="O16" s="53"/>
      <c r="P16" s="133"/>
      <c r="Q16" s="54"/>
      <c r="R16" s="55"/>
      <c r="T16" s="126"/>
      <c r="U16" s="45"/>
      <c r="V16" s="46"/>
      <c r="W16" s="46"/>
      <c r="X16" s="46"/>
      <c r="Y16" s="46"/>
      <c r="Z16" s="47">
        <v>3</v>
      </c>
      <c r="AA16" s="11"/>
      <c r="AB16" s="74"/>
      <c r="AD16" s="138" t="s">
        <v>17</v>
      </c>
      <c r="AE16" s="139"/>
      <c r="AF16" s="140"/>
      <c r="AG16" s="57"/>
      <c r="AH16" s="164" t="s">
        <v>38</v>
      </c>
      <c r="AI16" s="165"/>
      <c r="AJ16" s="165"/>
      <c r="AK16" s="165"/>
      <c r="AL16" s="165"/>
      <c r="AM16" s="166"/>
    </row>
    <row r="17" spans="2:39" ht="25.5" customHeight="1" thickBot="1" x14ac:dyDescent="0.3">
      <c r="B17" s="58" t="s">
        <v>16</v>
      </c>
      <c r="C17" s="134"/>
      <c r="D17" s="59"/>
      <c r="E17" s="60">
        <f>E12</f>
        <v>14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 t="s">
        <v>45</v>
      </c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>
        <v>3</v>
      </c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63">
        <v>42572</v>
      </c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6"/>
      <c r="C19" s="7" t="s">
        <v>5</v>
      </c>
      <c r="D19" s="7" t="s">
        <v>6</v>
      </c>
      <c r="E19" s="8" t="s">
        <v>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T19" s="125" t="s">
        <v>8</v>
      </c>
      <c r="U19" s="122" t="s">
        <v>36</v>
      </c>
      <c r="V19" s="123"/>
      <c r="W19" s="123"/>
      <c r="X19" s="123"/>
      <c r="Y19" s="123"/>
      <c r="Z19" s="124"/>
      <c r="AA19" s="11"/>
      <c r="AB19" s="11"/>
      <c r="AD19" s="167">
        <v>0.5</v>
      </c>
      <c r="AE19" s="148"/>
      <c r="AF19" s="149"/>
      <c r="AG19" s="69"/>
      <c r="AH19" s="45"/>
      <c r="AI19" s="46"/>
      <c r="AJ19" s="46"/>
      <c r="AK19" s="46"/>
      <c r="AL19" s="46"/>
      <c r="AM19" s="47">
        <v>0</v>
      </c>
    </row>
    <row r="20" spans="2:39" ht="25.5" customHeight="1" thickBot="1" x14ac:dyDescent="0.3">
      <c r="B20" s="13" t="s">
        <v>9</v>
      </c>
      <c r="C20" s="128">
        <v>42571</v>
      </c>
      <c r="D20" s="14">
        <v>0.4375</v>
      </c>
      <c r="E20" s="15">
        <v>15</v>
      </c>
      <c r="F20" s="16"/>
      <c r="G20" s="129" t="s">
        <v>10</v>
      </c>
      <c r="H20" s="130"/>
      <c r="I20" s="17">
        <v>3</v>
      </c>
      <c r="J20" s="18"/>
      <c r="K20" s="19" t="s">
        <v>11</v>
      </c>
      <c r="L20" s="20">
        <v>1</v>
      </c>
      <c r="M20" s="7">
        <v>2</v>
      </c>
      <c r="N20" s="7">
        <v>3</v>
      </c>
      <c r="O20" s="21">
        <v>4</v>
      </c>
      <c r="P20" s="131"/>
      <c r="Q20" s="22" t="s">
        <v>12</v>
      </c>
      <c r="R20" s="8" t="s">
        <v>13</v>
      </c>
      <c r="T20" s="126"/>
      <c r="U20" s="23"/>
      <c r="V20" s="24"/>
      <c r="W20" s="24"/>
      <c r="X20" s="24"/>
      <c r="Y20" s="24"/>
      <c r="Z20" s="25">
        <v>3</v>
      </c>
      <c r="AA20" s="11"/>
      <c r="AB20" s="11"/>
      <c r="AD20" s="150"/>
      <c r="AE20" s="151"/>
      <c r="AF20" s="152"/>
      <c r="AG20" s="70"/>
      <c r="AH20" s="122" t="s">
        <v>37</v>
      </c>
      <c r="AI20" s="123"/>
      <c r="AJ20" s="123"/>
      <c r="AK20" s="123"/>
      <c r="AL20" s="123"/>
      <c r="AM20" s="124"/>
    </row>
    <row r="21" spans="2:39" ht="25.5" customHeight="1" x14ac:dyDescent="0.25">
      <c r="B21" s="27" t="str">
        <f>IF(H24="BYE","X","2-4")</f>
        <v>X</v>
      </c>
      <c r="C21" s="115"/>
      <c r="D21" s="28"/>
      <c r="E21" s="29">
        <f>E20</f>
        <v>15</v>
      </c>
      <c r="F21" s="16"/>
      <c r="G21" s="30">
        <v>1</v>
      </c>
      <c r="H21" s="108" t="s">
        <v>45</v>
      </c>
      <c r="I21" s="109"/>
      <c r="J21" s="109"/>
      <c r="K21" s="110"/>
      <c r="L21" s="31"/>
      <c r="M21" s="32">
        <v>3</v>
      </c>
      <c r="N21" s="32">
        <v>3</v>
      </c>
      <c r="O21" s="33"/>
      <c r="P21" s="132"/>
      <c r="Q21" s="34">
        <v>4</v>
      </c>
      <c r="R21" s="35">
        <v>1</v>
      </c>
      <c r="T21" s="126"/>
      <c r="U21" s="182">
        <v>42571.729166666664</v>
      </c>
      <c r="V21" s="183"/>
      <c r="W21" s="183"/>
      <c r="X21" s="183"/>
      <c r="Y21" s="183"/>
      <c r="Z21" s="184"/>
      <c r="AA21" s="11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36" t="s">
        <v>14</v>
      </c>
      <c r="C22" s="114">
        <f>C20</f>
        <v>42571</v>
      </c>
      <c r="D22" s="37">
        <v>0.52083333333333337</v>
      </c>
      <c r="E22" s="29">
        <f>E20</f>
        <v>15</v>
      </c>
      <c r="F22" s="16"/>
      <c r="G22" s="38">
        <v>2</v>
      </c>
      <c r="H22" s="119" t="s">
        <v>42</v>
      </c>
      <c r="I22" s="120"/>
      <c r="J22" s="120"/>
      <c r="K22" s="121"/>
      <c r="L22" s="39">
        <v>0</v>
      </c>
      <c r="M22" s="40"/>
      <c r="N22" s="41">
        <v>3</v>
      </c>
      <c r="O22" s="42"/>
      <c r="P22" s="132"/>
      <c r="Q22" s="43">
        <v>3</v>
      </c>
      <c r="R22" s="44">
        <v>2</v>
      </c>
      <c r="T22" s="126"/>
      <c r="U22" s="45"/>
      <c r="V22" s="46"/>
      <c r="W22" s="46"/>
      <c r="X22" s="46"/>
      <c r="Y22" s="46"/>
      <c r="Z22" s="47">
        <v>1</v>
      </c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48" t="str">
        <f>IF(H24="BYE","X","3-4")</f>
        <v>X</v>
      </c>
      <c r="C23" s="115"/>
      <c r="D23" s="28"/>
      <c r="E23" s="29">
        <f>E20</f>
        <v>15</v>
      </c>
      <c r="F23" s="16"/>
      <c r="G23" s="38">
        <v>3</v>
      </c>
      <c r="H23" s="119" t="s">
        <v>48</v>
      </c>
      <c r="I23" s="120"/>
      <c r="J23" s="120"/>
      <c r="K23" s="121"/>
      <c r="L23" s="39">
        <v>0</v>
      </c>
      <c r="M23" s="41">
        <v>0</v>
      </c>
      <c r="N23" s="40"/>
      <c r="O23" s="42"/>
      <c r="P23" s="132"/>
      <c r="Q23" s="43">
        <v>2</v>
      </c>
      <c r="R23" s="44">
        <v>3</v>
      </c>
      <c r="T23" s="127"/>
      <c r="U23" s="122" t="s">
        <v>42</v>
      </c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49" t="str">
        <f>IF(H24="BYE","X","1-4")</f>
        <v>X</v>
      </c>
      <c r="C24" s="114">
        <f>C20</f>
        <v>42571</v>
      </c>
      <c r="D24" s="37">
        <v>0.625</v>
      </c>
      <c r="E24" s="29">
        <f>E20</f>
        <v>15</v>
      </c>
      <c r="F24" s="16"/>
      <c r="G24" s="50">
        <v>4</v>
      </c>
      <c r="H24" s="135" t="s">
        <v>28</v>
      </c>
      <c r="I24" s="136"/>
      <c r="J24" s="136"/>
      <c r="K24" s="137"/>
      <c r="L24" s="51"/>
      <c r="M24" s="52" t="s">
        <v>55</v>
      </c>
      <c r="N24" s="52"/>
      <c r="O24" s="53"/>
      <c r="P24" s="133"/>
      <c r="Q24" s="54"/>
      <c r="R24" s="55"/>
      <c r="U24" s="56"/>
      <c r="V24" s="56"/>
      <c r="W24" s="56"/>
      <c r="X24" s="1"/>
      <c r="AA24" s="138" t="s">
        <v>15</v>
      </c>
      <c r="AB24" s="139"/>
      <c r="AC24" s="140"/>
      <c r="AD24" s="57"/>
      <c r="AE24" s="122" t="s">
        <v>36</v>
      </c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58" t="s">
        <v>16</v>
      </c>
      <c r="C25" s="134"/>
      <c r="D25" s="59"/>
      <c r="E25" s="60">
        <f>E20</f>
        <v>15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U25" s="63"/>
      <c r="V25" s="63"/>
      <c r="W25" s="63"/>
      <c r="X25" s="1"/>
      <c r="AA25" s="141"/>
      <c r="AB25" s="142"/>
      <c r="AC25" s="143"/>
      <c r="AD25" s="64"/>
      <c r="AE25" s="23"/>
      <c r="AF25" s="24"/>
      <c r="AG25" s="24"/>
      <c r="AH25" s="24"/>
      <c r="AI25" s="24"/>
      <c r="AJ25" s="25">
        <v>2</v>
      </c>
      <c r="AK25" s="3"/>
      <c r="AL25" s="3"/>
    </row>
    <row r="26" spans="2:39" ht="25.5" customHeight="1" thickBot="1" x14ac:dyDescent="0.3">
      <c r="C26" s="75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U26" s="63"/>
      <c r="V26" s="63"/>
      <c r="W26" s="63"/>
      <c r="X26" s="1"/>
      <c r="AA26" s="163">
        <v>42571</v>
      </c>
      <c r="AB26" s="145"/>
      <c r="AC26" s="146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6"/>
      <c r="C27" s="7" t="s">
        <v>5</v>
      </c>
      <c r="D27" s="7" t="s">
        <v>6</v>
      </c>
      <c r="E27" s="8" t="s">
        <v>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/>
      <c r="V27" s="63"/>
      <c r="W27" s="63"/>
      <c r="X27" s="1"/>
      <c r="AA27" s="167">
        <v>0.8125</v>
      </c>
      <c r="AB27" s="148"/>
      <c r="AC27" s="149"/>
      <c r="AD27" s="69"/>
      <c r="AE27" s="45"/>
      <c r="AF27" s="46"/>
      <c r="AG27" s="46"/>
      <c r="AH27" s="46"/>
      <c r="AI27" s="46"/>
      <c r="AJ27" s="47">
        <v>3</v>
      </c>
      <c r="AK27" s="3"/>
      <c r="AL27" s="3"/>
    </row>
    <row r="28" spans="2:39" ht="25.5" customHeight="1" thickBot="1" x14ac:dyDescent="0.3">
      <c r="B28" s="13" t="s">
        <v>9</v>
      </c>
      <c r="C28" s="128">
        <v>42571</v>
      </c>
      <c r="D28" s="14">
        <v>0.4375</v>
      </c>
      <c r="E28" s="15">
        <v>16</v>
      </c>
      <c r="F28" s="16"/>
      <c r="G28" s="129" t="s">
        <v>10</v>
      </c>
      <c r="H28" s="130"/>
      <c r="I28" s="17">
        <v>4</v>
      </c>
      <c r="J28" s="18"/>
      <c r="K28" s="19" t="s">
        <v>11</v>
      </c>
      <c r="L28" s="20">
        <v>1</v>
      </c>
      <c r="M28" s="7">
        <v>2</v>
      </c>
      <c r="N28" s="7">
        <v>3</v>
      </c>
      <c r="O28" s="21">
        <v>4</v>
      </c>
      <c r="P28" s="131"/>
      <c r="Q28" s="22" t="s">
        <v>12</v>
      </c>
      <c r="R28" s="8" t="s">
        <v>13</v>
      </c>
      <c r="U28" s="63"/>
      <c r="V28" s="63"/>
      <c r="W28" s="63"/>
      <c r="X28" s="1"/>
      <c r="AA28" s="150"/>
      <c r="AB28" s="151"/>
      <c r="AC28" s="152"/>
      <c r="AD28" s="70"/>
      <c r="AE28" s="122" t="s">
        <v>37</v>
      </c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27" t="str">
        <f>IF(H32="BYE","X","2-4")</f>
        <v>X</v>
      </c>
      <c r="C29" s="115"/>
      <c r="D29" s="28"/>
      <c r="E29" s="29">
        <f>E28</f>
        <v>16</v>
      </c>
      <c r="F29" s="16"/>
      <c r="G29" s="30">
        <v>1</v>
      </c>
      <c r="H29" s="108" t="s">
        <v>36</v>
      </c>
      <c r="I29" s="109"/>
      <c r="J29" s="109"/>
      <c r="K29" s="110"/>
      <c r="L29" s="31"/>
      <c r="M29" s="32">
        <v>3</v>
      </c>
      <c r="N29" s="32">
        <v>3</v>
      </c>
      <c r="O29" s="33"/>
      <c r="P29" s="132"/>
      <c r="Q29" s="34">
        <v>4</v>
      </c>
      <c r="R29" s="35">
        <v>1</v>
      </c>
      <c r="T29" s="125" t="s">
        <v>8</v>
      </c>
      <c r="U29" s="122" t="s">
        <v>49</v>
      </c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36" t="s">
        <v>14</v>
      </c>
      <c r="C30" s="114">
        <f>C28</f>
        <v>42571</v>
      </c>
      <c r="D30" s="37">
        <v>0.52083333333333337</v>
      </c>
      <c r="E30" s="29">
        <f>E28</f>
        <v>16</v>
      </c>
      <c r="F30" s="16"/>
      <c r="G30" s="38">
        <v>2</v>
      </c>
      <c r="H30" s="119" t="s">
        <v>50</v>
      </c>
      <c r="I30" s="120"/>
      <c r="J30" s="120"/>
      <c r="K30" s="121"/>
      <c r="L30" s="39">
        <v>0</v>
      </c>
      <c r="M30" s="40"/>
      <c r="N30" s="41">
        <v>3</v>
      </c>
      <c r="O30" s="42"/>
      <c r="P30" s="132"/>
      <c r="Q30" s="43">
        <v>3</v>
      </c>
      <c r="R30" s="44">
        <v>2</v>
      </c>
      <c r="T30" s="126"/>
      <c r="U30" s="23"/>
      <c r="V30" s="24"/>
      <c r="W30" s="24"/>
      <c r="X30" s="24"/>
      <c r="Y30" s="24"/>
      <c r="Z30" s="25">
        <v>0</v>
      </c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48" t="str">
        <f>IF(H32="BYE","X","3-4")</f>
        <v>X</v>
      </c>
      <c r="C31" s="115"/>
      <c r="D31" s="28"/>
      <c r="E31" s="29">
        <f>E28</f>
        <v>16</v>
      </c>
      <c r="F31" s="16"/>
      <c r="G31" s="38">
        <v>3</v>
      </c>
      <c r="H31" s="119" t="s">
        <v>46</v>
      </c>
      <c r="I31" s="120"/>
      <c r="J31" s="120"/>
      <c r="K31" s="121"/>
      <c r="L31" s="39">
        <v>0</v>
      </c>
      <c r="M31" s="41">
        <v>0</v>
      </c>
      <c r="N31" s="40"/>
      <c r="O31" s="42"/>
      <c r="P31" s="132"/>
      <c r="Q31" s="43">
        <v>2</v>
      </c>
      <c r="R31" s="44">
        <v>3</v>
      </c>
      <c r="T31" s="126"/>
      <c r="U31" s="182">
        <v>42571.729166666664</v>
      </c>
      <c r="V31" s="183"/>
      <c r="W31" s="183"/>
      <c r="X31" s="183"/>
      <c r="Y31" s="183"/>
      <c r="Z31" s="184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49" t="str">
        <f>IF(H32="BYE","X","1-4")</f>
        <v>X</v>
      </c>
      <c r="C32" s="114">
        <f>C28</f>
        <v>42571</v>
      </c>
      <c r="D32" s="37">
        <v>0.625</v>
      </c>
      <c r="E32" s="29">
        <f>E28</f>
        <v>16</v>
      </c>
      <c r="F32" s="16"/>
      <c r="G32" s="50">
        <v>4</v>
      </c>
      <c r="H32" s="135" t="s">
        <v>28</v>
      </c>
      <c r="I32" s="136"/>
      <c r="J32" s="136"/>
      <c r="K32" s="137"/>
      <c r="L32" s="51"/>
      <c r="M32" s="52"/>
      <c r="N32" s="52"/>
      <c r="O32" s="53"/>
      <c r="P32" s="133"/>
      <c r="Q32" s="54"/>
      <c r="R32" s="55"/>
      <c r="T32" s="126"/>
      <c r="U32" s="45"/>
      <c r="V32" s="46"/>
      <c r="W32" s="46"/>
      <c r="X32" s="46"/>
      <c r="Y32" s="46"/>
      <c r="Z32" s="47">
        <v>3</v>
      </c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58" t="s">
        <v>16</v>
      </c>
      <c r="C33" s="134"/>
      <c r="D33" s="59"/>
      <c r="E33" s="60">
        <f>E28</f>
        <v>16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T33" s="127"/>
      <c r="U33" s="122" t="s">
        <v>37</v>
      </c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79">
    <mergeCell ref="AA26:AC26"/>
    <mergeCell ref="AE26:AJ26"/>
    <mergeCell ref="AA27:AC28"/>
    <mergeCell ref="AE28:AJ28"/>
    <mergeCell ref="H31:K31"/>
    <mergeCell ref="H29:K29"/>
    <mergeCell ref="C28:C29"/>
    <mergeCell ref="G28:H28"/>
    <mergeCell ref="P28:P32"/>
    <mergeCell ref="P20:P24"/>
    <mergeCell ref="H21:K21"/>
    <mergeCell ref="C20:C21"/>
    <mergeCell ref="C22:C23"/>
    <mergeCell ref="H22:K22"/>
    <mergeCell ref="H23:K23"/>
    <mergeCell ref="G20:H20"/>
    <mergeCell ref="AA24:AC25"/>
    <mergeCell ref="AE24:AJ24"/>
    <mergeCell ref="A35:N36"/>
    <mergeCell ref="O35:U36"/>
    <mergeCell ref="V35:Y35"/>
    <mergeCell ref="V36:Y36"/>
    <mergeCell ref="T29:T33"/>
    <mergeCell ref="U29:Z29"/>
    <mergeCell ref="C30:C31"/>
    <mergeCell ref="H30:K30"/>
    <mergeCell ref="H32:K32"/>
    <mergeCell ref="U31:Z31"/>
    <mergeCell ref="C32:C33"/>
    <mergeCell ref="U33:Z33"/>
    <mergeCell ref="C24:C25"/>
    <mergeCell ref="H24:K24"/>
    <mergeCell ref="AD18:AF18"/>
    <mergeCell ref="AH18:AM18"/>
    <mergeCell ref="T19:T23"/>
    <mergeCell ref="U19:Z19"/>
    <mergeCell ref="AD19:AF20"/>
    <mergeCell ref="AH20:AM20"/>
    <mergeCell ref="U21:Z21"/>
    <mergeCell ref="U23:Z23"/>
    <mergeCell ref="T13:T17"/>
    <mergeCell ref="U13:Z13"/>
    <mergeCell ref="C14:C15"/>
    <mergeCell ref="H14:K14"/>
    <mergeCell ref="H15:K15"/>
    <mergeCell ref="U15:Z15"/>
    <mergeCell ref="C16:C17"/>
    <mergeCell ref="H16:K16"/>
    <mergeCell ref="AA10:AC10"/>
    <mergeCell ref="AE10:AJ10"/>
    <mergeCell ref="AH16:AM16"/>
    <mergeCell ref="U17:Z17"/>
    <mergeCell ref="AA11:AC12"/>
    <mergeCell ref="AE12:AJ12"/>
    <mergeCell ref="AD16:AF17"/>
    <mergeCell ref="V1:AL1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AA8:AC9"/>
    <mergeCell ref="AE8:AJ8"/>
    <mergeCell ref="B1:E1"/>
    <mergeCell ref="F1:J1"/>
    <mergeCell ref="K1:N1"/>
    <mergeCell ref="O1:R1"/>
    <mergeCell ref="C12:C13"/>
    <mergeCell ref="G12:H12"/>
    <mergeCell ref="P12:P16"/>
    <mergeCell ref="H13:K13"/>
  </mergeCells>
  <conditionalFormatting sqref="U4:U5 V4:Z4">
    <cfRule type="expression" dxfId="91" priority="25" stopIfTrue="1">
      <formula>U4&gt;U6</formula>
    </cfRule>
  </conditionalFormatting>
  <conditionalFormatting sqref="U6:Z6">
    <cfRule type="expression" dxfId="90" priority="24" stopIfTrue="1">
      <formula>U6&gt;U4</formula>
    </cfRule>
  </conditionalFormatting>
  <conditionalFormatting sqref="U14:Z14">
    <cfRule type="expression" dxfId="89" priority="23" stopIfTrue="1">
      <formula>U14&gt;U16</formula>
    </cfRule>
  </conditionalFormatting>
  <conditionalFormatting sqref="U16:Z16">
    <cfRule type="expression" dxfId="88" priority="22" stopIfTrue="1">
      <formula>U16&gt;U14</formula>
    </cfRule>
  </conditionalFormatting>
  <conditionalFormatting sqref="U20:Z20">
    <cfRule type="expression" dxfId="87" priority="21" stopIfTrue="1">
      <formula>U20&gt;U22</formula>
    </cfRule>
  </conditionalFormatting>
  <conditionalFormatting sqref="U22:Z22">
    <cfRule type="expression" dxfId="86" priority="20" stopIfTrue="1">
      <formula>U22&gt;U20</formula>
    </cfRule>
  </conditionalFormatting>
  <conditionalFormatting sqref="U30:Z30">
    <cfRule type="expression" dxfId="85" priority="19" stopIfTrue="1">
      <formula>U30&gt;U32</formula>
    </cfRule>
  </conditionalFormatting>
  <conditionalFormatting sqref="U32:Z32">
    <cfRule type="expression" dxfId="84" priority="18" stopIfTrue="1">
      <formula>U32&gt;U30</formula>
    </cfRule>
  </conditionalFormatting>
  <conditionalFormatting sqref="AE9:AE10 AF9:AJ9">
    <cfRule type="expression" dxfId="83" priority="17" stopIfTrue="1">
      <formula>AE9&gt;AE11</formula>
    </cfRule>
  </conditionalFormatting>
  <conditionalFormatting sqref="AE11:AJ11">
    <cfRule type="expression" dxfId="82" priority="16" stopIfTrue="1">
      <formula>AE11&gt;AE9</formula>
    </cfRule>
  </conditionalFormatting>
  <conditionalFormatting sqref="AH17:AH18 AI17:AM17">
    <cfRule type="expression" dxfId="81" priority="15" stopIfTrue="1">
      <formula>AH17&gt;AH19</formula>
    </cfRule>
  </conditionalFormatting>
  <conditionalFormatting sqref="AH19:AM19">
    <cfRule type="expression" dxfId="80" priority="14" stopIfTrue="1">
      <formula>AH19&gt;AH17</formula>
    </cfRule>
  </conditionalFormatting>
  <conditionalFormatting sqref="AE25:AE26 AF25:AJ25">
    <cfRule type="expression" dxfId="79" priority="13" stopIfTrue="1">
      <formula>AE25&gt;AE27</formula>
    </cfRule>
  </conditionalFormatting>
  <conditionalFormatting sqref="AE27:AJ27">
    <cfRule type="expression" dxfId="78" priority="12" stopIfTrue="1">
      <formula>AE27&gt;AE25</formula>
    </cfRule>
  </conditionalFormatting>
  <conditionalFormatting sqref="Q6:Q8">
    <cfRule type="cellIs" dxfId="77" priority="11" stopIfTrue="1" operator="equal">
      <formula>0</formula>
    </cfRule>
  </conditionalFormatting>
  <conditionalFormatting sqref="Q5">
    <cfRule type="cellIs" dxfId="76" priority="10" stopIfTrue="1" operator="equal">
      <formula>0</formula>
    </cfRule>
  </conditionalFormatting>
  <conditionalFormatting sqref="Q14:Q16">
    <cfRule type="cellIs" dxfId="75" priority="9" stopIfTrue="1" operator="equal">
      <formula>0</formula>
    </cfRule>
  </conditionalFormatting>
  <conditionalFormatting sqref="Q13">
    <cfRule type="cellIs" dxfId="74" priority="8" stopIfTrue="1" operator="equal">
      <formula>0</formula>
    </cfRule>
  </conditionalFormatting>
  <conditionalFormatting sqref="Q22:Q24">
    <cfRule type="cellIs" dxfId="73" priority="7" stopIfTrue="1" operator="equal">
      <formula>0</formula>
    </cfRule>
  </conditionalFormatting>
  <conditionalFormatting sqref="Q21">
    <cfRule type="cellIs" dxfId="72" priority="6" stopIfTrue="1" operator="equal">
      <formula>0</formula>
    </cfRule>
  </conditionalFormatting>
  <conditionalFormatting sqref="Q30:Q32">
    <cfRule type="cellIs" dxfId="71" priority="5" stopIfTrue="1" operator="equal">
      <formula>0</formula>
    </cfRule>
  </conditionalFormatting>
  <conditionalFormatting sqref="Q29">
    <cfRule type="cellIs" dxfId="70" priority="4" stopIfTrue="1" operator="equal">
      <formula>0</formula>
    </cfRule>
  </conditionalFormatting>
  <conditionalFormatting sqref="U15">
    <cfRule type="expression" dxfId="69" priority="3" stopIfTrue="1">
      <formula>U15&gt;U17</formula>
    </cfRule>
  </conditionalFormatting>
  <conditionalFormatting sqref="U21">
    <cfRule type="expression" dxfId="68" priority="2" stopIfTrue="1">
      <formula>U21&gt;U23</formula>
    </cfRule>
  </conditionalFormatting>
  <conditionalFormatting sqref="U31">
    <cfRule type="expression" dxfId="67" priority="1" stopIfTrue="1">
      <formula>U31&gt;U33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285"/>
  <sheetViews>
    <sheetView view="pageBreakPreview" zoomScale="50" zoomScaleSheetLayoutView="50" workbookViewId="0">
      <selection activeCell="E15" sqref="E15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42" width="23.140625" style="1" customWidth="1"/>
    <col min="43" max="43" width="13.7109375" style="1" customWidth="1"/>
    <col min="44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43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23</v>
      </c>
      <c r="L1" s="103"/>
      <c r="M1" s="103"/>
      <c r="N1" s="103"/>
      <c r="O1" s="103" t="s">
        <v>3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43" ht="25.5" customHeight="1" thickBot="1" x14ac:dyDescent="0.3">
      <c r="U2" s="1"/>
      <c r="V2" s="1"/>
      <c r="W2" s="1"/>
      <c r="X2" s="1"/>
      <c r="AM2" s="2"/>
    </row>
    <row r="3" spans="1:43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 t="s">
        <v>37</v>
      </c>
      <c r="V3" s="123"/>
      <c r="W3" s="123"/>
      <c r="X3" s="123"/>
      <c r="Y3" s="123"/>
      <c r="Z3" s="124"/>
      <c r="AB3" s="11"/>
      <c r="AC3" s="11"/>
      <c r="AD3" s="11"/>
      <c r="AE3" s="11"/>
      <c r="AF3" s="12"/>
      <c r="AP3" s="95" t="s">
        <v>37</v>
      </c>
      <c r="AQ3" s="96">
        <f t="shared" ref="AQ3:AQ12" si="0">SUM(AJ3,AL3)</f>
        <v>0</v>
      </c>
    </row>
    <row r="4" spans="1:43" ht="25.5" customHeight="1" thickBot="1" x14ac:dyDescent="0.3">
      <c r="B4" s="13" t="s">
        <v>9</v>
      </c>
      <c r="C4" s="128">
        <v>42571</v>
      </c>
      <c r="D4" s="14">
        <v>0.52083333333333337</v>
      </c>
      <c r="E4" s="15">
        <v>21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/>
      <c r="AB4" s="26"/>
      <c r="AC4" s="26"/>
      <c r="AD4" s="26"/>
      <c r="AE4" s="26"/>
      <c r="AF4" s="26"/>
      <c r="AP4" s="95" t="s">
        <v>42</v>
      </c>
      <c r="AQ4" s="96">
        <f t="shared" si="0"/>
        <v>0</v>
      </c>
    </row>
    <row r="5" spans="1:43" ht="25.5" customHeight="1" x14ac:dyDescent="0.25">
      <c r="B5" s="27" t="str">
        <f>IF(H8="BYE","X","2-4")</f>
        <v>X</v>
      </c>
      <c r="C5" s="115"/>
      <c r="D5" s="28"/>
      <c r="E5" s="29">
        <f>E4</f>
        <v>21</v>
      </c>
      <c r="F5" s="16"/>
      <c r="G5" s="30">
        <v>1</v>
      </c>
      <c r="H5" s="108" t="s">
        <v>37</v>
      </c>
      <c r="I5" s="109"/>
      <c r="J5" s="109"/>
      <c r="K5" s="110"/>
      <c r="L5" s="31"/>
      <c r="M5" s="32">
        <v>3</v>
      </c>
      <c r="N5" s="32">
        <v>3</v>
      </c>
      <c r="O5" s="33"/>
      <c r="P5" s="132"/>
      <c r="Q5" s="34">
        <v>4</v>
      </c>
      <c r="R5" s="35">
        <v>1</v>
      </c>
      <c r="T5" s="126"/>
      <c r="U5" s="111"/>
      <c r="V5" s="112"/>
      <c r="W5" s="112"/>
      <c r="X5" s="112"/>
      <c r="Y5" s="112"/>
      <c r="Z5" s="113"/>
      <c r="AB5" s="11"/>
      <c r="AC5" s="11"/>
      <c r="AD5" s="11"/>
      <c r="AE5" s="11"/>
      <c r="AF5" s="12"/>
      <c r="AP5" s="95" t="s">
        <v>38</v>
      </c>
      <c r="AQ5" s="96">
        <f t="shared" si="0"/>
        <v>0</v>
      </c>
    </row>
    <row r="6" spans="1:43" ht="25.5" customHeight="1" thickBot="1" x14ac:dyDescent="0.3">
      <c r="B6" s="36" t="s">
        <v>14</v>
      </c>
      <c r="C6" s="114">
        <f>C4</f>
        <v>42571</v>
      </c>
      <c r="D6" s="37">
        <v>0.625</v>
      </c>
      <c r="E6" s="29">
        <f>E4</f>
        <v>21</v>
      </c>
      <c r="F6" s="16"/>
      <c r="G6" s="38">
        <v>2</v>
      </c>
      <c r="H6" s="119" t="s">
        <v>36</v>
      </c>
      <c r="I6" s="120"/>
      <c r="J6" s="120"/>
      <c r="K6" s="121"/>
      <c r="L6" s="39">
        <v>0</v>
      </c>
      <c r="M6" s="40"/>
      <c r="N6" s="41">
        <v>3</v>
      </c>
      <c r="O6" s="42"/>
      <c r="P6" s="132"/>
      <c r="Q6" s="43">
        <v>3</v>
      </c>
      <c r="R6" s="44">
        <v>2</v>
      </c>
      <c r="T6" s="126"/>
      <c r="U6" s="45"/>
      <c r="V6" s="46"/>
      <c r="W6" s="46"/>
      <c r="X6" s="46"/>
      <c r="Y6" s="46"/>
      <c r="Z6" s="47"/>
      <c r="AB6" s="11"/>
      <c r="AC6" s="11"/>
      <c r="AD6" s="11"/>
      <c r="AE6" s="11"/>
      <c r="AF6" s="12"/>
      <c r="AP6" s="95" t="s">
        <v>47</v>
      </c>
      <c r="AQ6" s="96">
        <f t="shared" si="0"/>
        <v>0</v>
      </c>
    </row>
    <row r="7" spans="1:43" ht="25.5" customHeight="1" thickBot="1" x14ac:dyDescent="0.3">
      <c r="B7" s="48" t="str">
        <f>IF(H8="BYE","X","3-4")</f>
        <v>X</v>
      </c>
      <c r="C7" s="115"/>
      <c r="D7" s="28"/>
      <c r="E7" s="29">
        <f>E4</f>
        <v>21</v>
      </c>
      <c r="F7" s="16"/>
      <c r="G7" s="38">
        <v>3</v>
      </c>
      <c r="H7" s="119" t="s">
        <v>39</v>
      </c>
      <c r="I7" s="120"/>
      <c r="J7" s="120"/>
      <c r="K7" s="121"/>
      <c r="L7" s="39">
        <v>0</v>
      </c>
      <c r="M7" s="41">
        <v>0</v>
      </c>
      <c r="N7" s="40"/>
      <c r="O7" s="42"/>
      <c r="P7" s="132"/>
      <c r="Q7" s="43">
        <v>2</v>
      </c>
      <c r="R7" s="44">
        <v>3</v>
      </c>
      <c r="T7" s="127"/>
      <c r="U7" s="122"/>
      <c r="V7" s="123"/>
      <c r="W7" s="123"/>
      <c r="X7" s="123"/>
      <c r="Y7" s="123"/>
      <c r="Z7" s="124"/>
      <c r="AA7" s="11"/>
      <c r="AB7" s="11"/>
      <c r="AC7" s="11"/>
      <c r="AD7" s="11"/>
      <c r="AE7" s="12"/>
      <c r="AP7" s="95" t="s">
        <v>49</v>
      </c>
      <c r="AQ7" s="96">
        <f t="shared" si="0"/>
        <v>0</v>
      </c>
    </row>
    <row r="8" spans="1:43" ht="25.5" customHeight="1" thickBot="1" x14ac:dyDescent="0.3">
      <c r="B8" s="49" t="str">
        <f>IF(H8="BYE","X","1-4")</f>
        <v>X</v>
      </c>
      <c r="C8" s="114">
        <f>C4</f>
        <v>42571</v>
      </c>
      <c r="D8" s="37">
        <v>0.70833333333333337</v>
      </c>
      <c r="E8" s="29">
        <f>E4</f>
        <v>21</v>
      </c>
      <c r="F8" s="16"/>
      <c r="G8" s="50">
        <v>4</v>
      </c>
      <c r="H8" s="135" t="s">
        <v>28</v>
      </c>
      <c r="I8" s="136"/>
      <c r="J8" s="136"/>
      <c r="K8" s="137"/>
      <c r="L8" s="51"/>
      <c r="M8" s="52"/>
      <c r="N8" s="52"/>
      <c r="O8" s="53"/>
      <c r="P8" s="133"/>
      <c r="Q8" s="54"/>
      <c r="R8" s="55"/>
      <c r="U8" s="56"/>
      <c r="V8" s="56"/>
      <c r="W8" s="1"/>
      <c r="X8" s="1"/>
      <c r="AA8" s="138" t="s">
        <v>15</v>
      </c>
      <c r="AB8" s="139"/>
      <c r="AC8" s="140"/>
      <c r="AD8" s="57"/>
      <c r="AE8" s="122" t="s">
        <v>37</v>
      </c>
      <c r="AF8" s="123"/>
      <c r="AG8" s="123"/>
      <c r="AH8" s="123"/>
      <c r="AI8" s="123"/>
      <c r="AJ8" s="124"/>
      <c r="AK8" s="11"/>
      <c r="AL8" s="11"/>
      <c r="AP8" s="95" t="s">
        <v>36</v>
      </c>
      <c r="AQ8" s="96">
        <f t="shared" si="0"/>
        <v>0</v>
      </c>
    </row>
    <row r="9" spans="1:43" ht="25.5" customHeight="1" thickBot="1" x14ac:dyDescent="0.3">
      <c r="B9" s="58" t="s">
        <v>16</v>
      </c>
      <c r="C9" s="134"/>
      <c r="D9" s="59"/>
      <c r="E9" s="60">
        <f>E4</f>
        <v>21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>
        <v>3</v>
      </c>
      <c r="AK9" s="11"/>
      <c r="AL9" s="11"/>
      <c r="AP9" s="95" t="s">
        <v>39</v>
      </c>
      <c r="AQ9" s="96">
        <f t="shared" si="0"/>
        <v>3</v>
      </c>
    </row>
    <row r="10" spans="1:43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63">
        <v>42572</v>
      </c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  <c r="AP10" s="95" t="s">
        <v>46</v>
      </c>
      <c r="AQ10" s="96">
        <f t="shared" si="0"/>
        <v>0</v>
      </c>
    </row>
    <row r="11" spans="1:43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67">
        <v>0.5</v>
      </c>
      <c r="AB11" s="148"/>
      <c r="AC11" s="149"/>
      <c r="AD11" s="69"/>
      <c r="AE11" s="45"/>
      <c r="AF11" s="46"/>
      <c r="AG11" s="46"/>
      <c r="AH11" s="46"/>
      <c r="AI11" s="46"/>
      <c r="AJ11" s="47">
        <v>0</v>
      </c>
      <c r="AK11" s="11"/>
      <c r="AL11" s="11"/>
      <c r="AP11" s="95" t="s">
        <v>51</v>
      </c>
      <c r="AQ11" s="96">
        <f t="shared" si="0"/>
        <v>0</v>
      </c>
    </row>
    <row r="12" spans="1:43" ht="25.5" customHeight="1" thickBot="1" x14ac:dyDescent="0.3">
      <c r="B12" s="13" t="s">
        <v>9</v>
      </c>
      <c r="C12" s="128">
        <v>42571</v>
      </c>
      <c r="D12" s="14">
        <v>0.52083333333333337</v>
      </c>
      <c r="E12" s="15">
        <v>22</v>
      </c>
      <c r="F12" s="16"/>
      <c r="G12" s="129" t="s">
        <v>10</v>
      </c>
      <c r="H12" s="130"/>
      <c r="I12" s="17">
        <v>2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 t="s">
        <v>46</v>
      </c>
      <c r="AF12" s="123"/>
      <c r="AG12" s="123"/>
      <c r="AH12" s="123"/>
      <c r="AI12" s="123"/>
      <c r="AJ12" s="124"/>
      <c r="AK12" s="11"/>
      <c r="AL12" s="11"/>
      <c r="AP12" s="95" t="s">
        <v>48</v>
      </c>
      <c r="AQ12" s="96">
        <f t="shared" si="0"/>
        <v>0</v>
      </c>
    </row>
    <row r="13" spans="1:43" ht="25.5" customHeight="1" thickBot="1" x14ac:dyDescent="0.3">
      <c r="B13" s="27" t="str">
        <f>IF(H16="BYE","X","2-4")</f>
        <v>X</v>
      </c>
      <c r="C13" s="115"/>
      <c r="D13" s="28"/>
      <c r="E13" s="29">
        <v>22</v>
      </c>
      <c r="F13" s="16"/>
      <c r="G13" s="30">
        <v>1</v>
      </c>
      <c r="H13" s="108" t="s">
        <v>42</v>
      </c>
      <c r="I13" s="109"/>
      <c r="J13" s="109"/>
      <c r="K13" s="110"/>
      <c r="L13" s="31"/>
      <c r="M13" s="32">
        <v>3</v>
      </c>
      <c r="N13" s="32">
        <v>3</v>
      </c>
      <c r="O13" s="33"/>
      <c r="P13" s="132"/>
      <c r="Q13" s="34">
        <v>4</v>
      </c>
      <c r="R13" s="35">
        <v>1</v>
      </c>
      <c r="T13" s="125" t="s">
        <v>8</v>
      </c>
      <c r="U13" s="122" t="s">
        <v>46</v>
      </c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/>
      <c r="AL13" s="56"/>
    </row>
    <row r="14" spans="1:43" ht="25.5" customHeight="1" x14ac:dyDescent="0.25">
      <c r="B14" s="36" t="s">
        <v>14</v>
      </c>
      <c r="C14" s="114">
        <f>C12</f>
        <v>42571</v>
      </c>
      <c r="D14" s="37">
        <v>0.625</v>
      </c>
      <c r="E14" s="29">
        <f>E12</f>
        <v>22</v>
      </c>
      <c r="F14" s="16"/>
      <c r="G14" s="38">
        <v>2</v>
      </c>
      <c r="H14" s="119" t="s">
        <v>49</v>
      </c>
      <c r="I14" s="120"/>
      <c r="J14" s="120"/>
      <c r="K14" s="121"/>
      <c r="L14" s="39">
        <v>0</v>
      </c>
      <c r="M14" s="40"/>
      <c r="N14" s="41">
        <v>3</v>
      </c>
      <c r="O14" s="42"/>
      <c r="P14" s="132"/>
      <c r="Q14" s="43">
        <v>3</v>
      </c>
      <c r="R14" s="44">
        <v>2</v>
      </c>
      <c r="T14" s="126"/>
      <c r="U14" s="23"/>
      <c r="V14" s="24"/>
      <c r="W14" s="24"/>
      <c r="X14" s="24"/>
      <c r="Y14" s="24"/>
      <c r="Z14" s="25">
        <v>3</v>
      </c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</row>
    <row r="15" spans="1:43" ht="25.5" customHeight="1" thickBot="1" x14ac:dyDescent="0.3">
      <c r="B15" s="48" t="str">
        <f>IF(H16="BYE","X","3-4")</f>
        <v>X</v>
      </c>
      <c r="C15" s="115"/>
      <c r="D15" s="28"/>
      <c r="E15" s="29">
        <f>E12</f>
        <v>22</v>
      </c>
      <c r="F15" s="16"/>
      <c r="G15" s="38">
        <v>3</v>
      </c>
      <c r="H15" s="119" t="s">
        <v>48</v>
      </c>
      <c r="I15" s="120"/>
      <c r="J15" s="120"/>
      <c r="K15" s="121"/>
      <c r="L15" s="39">
        <v>0</v>
      </c>
      <c r="M15" s="41">
        <v>0</v>
      </c>
      <c r="N15" s="40"/>
      <c r="O15" s="42"/>
      <c r="P15" s="132"/>
      <c r="Q15" s="43">
        <v>2</v>
      </c>
      <c r="R15" s="44">
        <v>3</v>
      </c>
      <c r="T15" s="126"/>
      <c r="U15" s="182">
        <v>42571.8125</v>
      </c>
      <c r="V15" s="183"/>
      <c r="W15" s="183"/>
      <c r="X15" s="183"/>
      <c r="Y15" s="183"/>
      <c r="Z15" s="184"/>
      <c r="AA15" s="11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43" ht="25.5" customHeight="1" thickBot="1" x14ac:dyDescent="0.3">
      <c r="B16" s="49" t="str">
        <f>IF(H16="BYE","X","1-4")</f>
        <v>X</v>
      </c>
      <c r="C16" s="114">
        <f>C12</f>
        <v>42571</v>
      </c>
      <c r="D16" s="37">
        <v>0.70833333333333337</v>
      </c>
      <c r="E16" s="29">
        <f>E12</f>
        <v>22</v>
      </c>
      <c r="F16" s="16"/>
      <c r="G16" s="50">
        <v>4</v>
      </c>
      <c r="H16" s="135" t="s">
        <v>28</v>
      </c>
      <c r="I16" s="136"/>
      <c r="J16" s="136"/>
      <c r="K16" s="137"/>
      <c r="L16" s="51"/>
      <c r="M16" s="52"/>
      <c r="N16" s="52"/>
      <c r="O16" s="53"/>
      <c r="P16" s="133"/>
      <c r="Q16" s="54"/>
      <c r="R16" s="55"/>
      <c r="T16" s="126"/>
      <c r="U16" s="45"/>
      <c r="V16" s="46"/>
      <c r="W16" s="46"/>
      <c r="X16" s="46"/>
      <c r="Y16" s="46"/>
      <c r="Z16" s="47">
        <v>2</v>
      </c>
      <c r="AA16" s="11"/>
      <c r="AB16" s="74"/>
      <c r="AD16" s="138" t="s">
        <v>17</v>
      </c>
      <c r="AE16" s="139"/>
      <c r="AF16" s="140"/>
      <c r="AG16" s="57"/>
      <c r="AH16" s="164" t="s">
        <v>37</v>
      </c>
      <c r="AI16" s="165"/>
      <c r="AJ16" s="165"/>
      <c r="AK16" s="165"/>
      <c r="AL16" s="165"/>
      <c r="AM16" s="166"/>
    </row>
    <row r="17" spans="2:39" ht="25.5" customHeight="1" thickBot="1" x14ac:dyDescent="0.3">
      <c r="B17" s="58" t="s">
        <v>16</v>
      </c>
      <c r="C17" s="134"/>
      <c r="D17" s="59"/>
      <c r="E17" s="60">
        <f>E12</f>
        <v>22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 t="s">
        <v>49</v>
      </c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>
        <v>3</v>
      </c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63">
        <v>42572</v>
      </c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6"/>
      <c r="C19" s="7" t="s">
        <v>5</v>
      </c>
      <c r="D19" s="7" t="s">
        <v>6</v>
      </c>
      <c r="E19" s="8" t="s">
        <v>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T19" s="125" t="s">
        <v>8</v>
      </c>
      <c r="U19" s="122" t="s">
        <v>38</v>
      </c>
      <c r="V19" s="123"/>
      <c r="W19" s="123"/>
      <c r="X19" s="123"/>
      <c r="Y19" s="123"/>
      <c r="Z19" s="124"/>
      <c r="AA19" s="11"/>
      <c r="AB19" s="11"/>
      <c r="AD19" s="167">
        <v>0.6875</v>
      </c>
      <c r="AE19" s="148"/>
      <c r="AF19" s="149"/>
      <c r="AG19" s="69"/>
      <c r="AH19" s="45"/>
      <c r="AI19" s="46"/>
      <c r="AJ19" s="46"/>
      <c r="AK19" s="46"/>
      <c r="AL19" s="46"/>
      <c r="AM19" s="47">
        <v>0</v>
      </c>
    </row>
    <row r="20" spans="2:39" ht="25.5" customHeight="1" thickBot="1" x14ac:dyDescent="0.3">
      <c r="B20" s="13" t="s">
        <v>9</v>
      </c>
      <c r="C20" s="128">
        <v>42571</v>
      </c>
      <c r="D20" s="14">
        <v>0.52083333333333337</v>
      </c>
      <c r="E20" s="15">
        <v>23</v>
      </c>
      <c r="F20" s="16"/>
      <c r="G20" s="129" t="s">
        <v>10</v>
      </c>
      <c r="H20" s="130"/>
      <c r="I20" s="17">
        <v>3</v>
      </c>
      <c r="J20" s="18"/>
      <c r="K20" s="19" t="s">
        <v>11</v>
      </c>
      <c r="L20" s="20">
        <v>1</v>
      </c>
      <c r="M20" s="7">
        <v>2</v>
      </c>
      <c r="N20" s="7">
        <v>3</v>
      </c>
      <c r="O20" s="21">
        <v>4</v>
      </c>
      <c r="P20" s="131"/>
      <c r="Q20" s="22" t="s">
        <v>12</v>
      </c>
      <c r="R20" s="8" t="s">
        <v>13</v>
      </c>
      <c r="T20" s="126"/>
      <c r="U20" s="23"/>
      <c r="V20" s="24"/>
      <c r="W20" s="24"/>
      <c r="X20" s="24"/>
      <c r="Y20" s="24"/>
      <c r="Z20" s="25">
        <v>3</v>
      </c>
      <c r="AA20" s="11"/>
      <c r="AB20" s="11"/>
      <c r="AD20" s="150"/>
      <c r="AE20" s="151"/>
      <c r="AF20" s="152"/>
      <c r="AG20" s="70"/>
      <c r="AH20" s="122" t="s">
        <v>42</v>
      </c>
      <c r="AI20" s="123"/>
      <c r="AJ20" s="123"/>
      <c r="AK20" s="123"/>
      <c r="AL20" s="123"/>
      <c r="AM20" s="124"/>
    </row>
    <row r="21" spans="2:39" ht="25.5" customHeight="1" x14ac:dyDescent="0.25">
      <c r="B21" s="27" t="str">
        <f>IF(H24="BYE","X","2-4")</f>
        <v>2-4</v>
      </c>
      <c r="C21" s="115"/>
      <c r="D21" s="28"/>
      <c r="E21" s="29">
        <v>24</v>
      </c>
      <c r="F21" s="16"/>
      <c r="G21" s="30">
        <v>1</v>
      </c>
      <c r="H21" s="108" t="s">
        <v>38</v>
      </c>
      <c r="I21" s="109"/>
      <c r="J21" s="109"/>
      <c r="K21" s="110"/>
      <c r="L21" s="31"/>
      <c r="M21" s="32">
        <v>3</v>
      </c>
      <c r="N21" s="32">
        <v>3</v>
      </c>
      <c r="O21" s="33">
        <v>3</v>
      </c>
      <c r="P21" s="132"/>
      <c r="Q21" s="34">
        <v>6</v>
      </c>
      <c r="R21" s="35">
        <v>1</v>
      </c>
      <c r="T21" s="126"/>
      <c r="U21" s="182">
        <v>42571.8125</v>
      </c>
      <c r="V21" s="183"/>
      <c r="W21" s="183"/>
      <c r="X21" s="183"/>
      <c r="Y21" s="183"/>
      <c r="Z21" s="184"/>
      <c r="AA21" s="11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36" t="s">
        <v>14</v>
      </c>
      <c r="C22" s="114">
        <f>C20</f>
        <v>42571</v>
      </c>
      <c r="D22" s="37">
        <v>0.625</v>
      </c>
      <c r="E22" s="29">
        <f>E20</f>
        <v>23</v>
      </c>
      <c r="F22" s="16"/>
      <c r="G22" s="38">
        <v>2</v>
      </c>
      <c r="H22" s="119" t="s">
        <v>47</v>
      </c>
      <c r="I22" s="120"/>
      <c r="J22" s="120"/>
      <c r="K22" s="121"/>
      <c r="L22" s="39">
        <v>1</v>
      </c>
      <c r="M22" s="40"/>
      <c r="N22" s="41">
        <v>2</v>
      </c>
      <c r="O22" s="42">
        <v>3</v>
      </c>
      <c r="P22" s="132"/>
      <c r="Q22" s="43">
        <v>4</v>
      </c>
      <c r="R22" s="44">
        <v>3</v>
      </c>
      <c r="T22" s="126"/>
      <c r="U22" s="45"/>
      <c r="V22" s="46"/>
      <c r="W22" s="46"/>
      <c r="X22" s="46"/>
      <c r="Y22" s="46"/>
      <c r="Z22" s="47">
        <v>0</v>
      </c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48" t="str">
        <f>IF(H24="BYE","X","3-4")</f>
        <v>3-4</v>
      </c>
      <c r="C23" s="115"/>
      <c r="D23" s="28"/>
      <c r="E23" s="29">
        <v>24</v>
      </c>
      <c r="F23" s="16"/>
      <c r="G23" s="38">
        <v>3</v>
      </c>
      <c r="H23" s="119" t="s">
        <v>46</v>
      </c>
      <c r="I23" s="120"/>
      <c r="J23" s="120"/>
      <c r="K23" s="121"/>
      <c r="L23" s="39">
        <v>1</v>
      </c>
      <c r="M23" s="41">
        <v>3</v>
      </c>
      <c r="N23" s="40"/>
      <c r="O23" s="42">
        <v>3</v>
      </c>
      <c r="P23" s="132"/>
      <c r="Q23" s="43">
        <v>5</v>
      </c>
      <c r="R23" s="44">
        <v>2</v>
      </c>
      <c r="T23" s="127"/>
      <c r="U23" s="122" t="s">
        <v>36</v>
      </c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49" t="str">
        <f>IF(H24="BYE","X","1-4")</f>
        <v>1-4</v>
      </c>
      <c r="C24" s="114">
        <f>C20</f>
        <v>42571</v>
      </c>
      <c r="D24" s="37">
        <v>0.70833333333333337</v>
      </c>
      <c r="E24" s="29">
        <f>E20</f>
        <v>23</v>
      </c>
      <c r="F24" s="16"/>
      <c r="G24" s="50">
        <v>4</v>
      </c>
      <c r="H24" s="135" t="s">
        <v>51</v>
      </c>
      <c r="I24" s="136"/>
      <c r="J24" s="136"/>
      <c r="K24" s="137"/>
      <c r="L24" s="51" t="s">
        <v>54</v>
      </c>
      <c r="M24" s="52" t="s">
        <v>54</v>
      </c>
      <c r="N24" s="52" t="s">
        <v>54</v>
      </c>
      <c r="O24" s="53"/>
      <c r="P24" s="133"/>
      <c r="Q24" s="54">
        <v>0</v>
      </c>
      <c r="R24" s="55">
        <v>4</v>
      </c>
      <c r="U24" s="56"/>
      <c r="V24" s="56"/>
      <c r="W24" s="56"/>
      <c r="X24" s="1"/>
      <c r="AA24" s="138" t="s">
        <v>15</v>
      </c>
      <c r="AB24" s="139"/>
      <c r="AC24" s="140"/>
      <c r="AD24" s="57"/>
      <c r="AE24" s="122" t="s">
        <v>38</v>
      </c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58" t="s">
        <v>16</v>
      </c>
      <c r="C25" s="134"/>
      <c r="D25" s="59"/>
      <c r="E25" s="60">
        <v>24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U25" s="63"/>
      <c r="V25" s="63"/>
      <c r="W25" s="63"/>
      <c r="X25" s="1"/>
      <c r="AA25" s="141"/>
      <c r="AB25" s="142"/>
      <c r="AC25" s="143"/>
      <c r="AD25" s="64"/>
      <c r="AE25" s="23"/>
      <c r="AF25" s="24"/>
      <c r="AG25" s="24"/>
      <c r="AH25" s="24"/>
      <c r="AI25" s="24"/>
      <c r="AJ25" s="25">
        <v>0</v>
      </c>
      <c r="AK25" s="3"/>
      <c r="AL25" s="3"/>
    </row>
    <row r="26" spans="2:39" ht="25.5" customHeight="1" thickBot="1" x14ac:dyDescent="0.3">
      <c r="C26" s="75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U26" s="63"/>
      <c r="V26" s="63"/>
      <c r="W26" s="63"/>
      <c r="X26" s="1"/>
      <c r="AA26" s="163">
        <v>42572</v>
      </c>
      <c r="AB26" s="145"/>
      <c r="AC26" s="146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U27" s="63"/>
      <c r="V27" s="63"/>
      <c r="W27" s="63"/>
      <c r="X27" s="1"/>
      <c r="AA27" s="167">
        <v>0.5</v>
      </c>
      <c r="AB27" s="148"/>
      <c r="AC27" s="149"/>
      <c r="AD27" s="69"/>
      <c r="AE27" s="45"/>
      <c r="AF27" s="46"/>
      <c r="AG27" s="46"/>
      <c r="AH27" s="46"/>
      <c r="AI27" s="46"/>
      <c r="AJ27" s="47">
        <v>3</v>
      </c>
      <c r="AK27" s="3"/>
      <c r="AL27" s="3"/>
    </row>
    <row r="28" spans="2:39" ht="25.5" customHeight="1" thickBot="1" x14ac:dyDescent="0.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U28" s="63"/>
      <c r="V28" s="63"/>
      <c r="W28" s="63"/>
      <c r="X28" s="1"/>
      <c r="AA28" s="150"/>
      <c r="AB28" s="151"/>
      <c r="AC28" s="152"/>
      <c r="AD28" s="70"/>
      <c r="AE28" s="122" t="s">
        <v>42</v>
      </c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T29" s="125" t="s">
        <v>8</v>
      </c>
      <c r="U29" s="122"/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T30" s="126"/>
      <c r="U30" s="23"/>
      <c r="V30" s="24"/>
      <c r="W30" s="24"/>
      <c r="X30" s="24"/>
      <c r="Y30" s="24"/>
      <c r="Z30" s="25"/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T31" s="126"/>
      <c r="U31" s="111"/>
      <c r="V31" s="112"/>
      <c r="W31" s="112"/>
      <c r="X31" s="112"/>
      <c r="Y31" s="112"/>
      <c r="Z31" s="113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T32" s="126"/>
      <c r="U32" s="45"/>
      <c r="V32" s="46"/>
      <c r="W32" s="46"/>
      <c r="X32" s="46"/>
      <c r="Y32" s="46"/>
      <c r="Z32" s="47"/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T33" s="127"/>
      <c r="U33" s="122" t="s">
        <v>42</v>
      </c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70">
    <mergeCell ref="A35:N36"/>
    <mergeCell ref="O35:U36"/>
    <mergeCell ref="V35:Y35"/>
    <mergeCell ref="V36:Y36"/>
    <mergeCell ref="T29:T33"/>
    <mergeCell ref="U29:Z29"/>
    <mergeCell ref="U31:Z31"/>
    <mergeCell ref="U33:Z33"/>
    <mergeCell ref="AE24:AJ24"/>
    <mergeCell ref="AA26:AC26"/>
    <mergeCell ref="AE26:AJ26"/>
    <mergeCell ref="AA27:AC28"/>
    <mergeCell ref="AE28:AJ28"/>
    <mergeCell ref="C20:C21"/>
    <mergeCell ref="G20:H20"/>
    <mergeCell ref="P20:P24"/>
    <mergeCell ref="H21:K21"/>
    <mergeCell ref="AA24:AC25"/>
    <mergeCell ref="C22:C23"/>
    <mergeCell ref="H22:K22"/>
    <mergeCell ref="H23:K23"/>
    <mergeCell ref="U23:Z23"/>
    <mergeCell ref="C24:C25"/>
    <mergeCell ref="H24:K24"/>
    <mergeCell ref="AD18:AF18"/>
    <mergeCell ref="AH18:AM18"/>
    <mergeCell ref="T19:T23"/>
    <mergeCell ref="U19:Z19"/>
    <mergeCell ref="AD19:AF20"/>
    <mergeCell ref="AH20:AM20"/>
    <mergeCell ref="U21:Z21"/>
    <mergeCell ref="U17:Z17"/>
    <mergeCell ref="AA11:AC12"/>
    <mergeCell ref="C12:C13"/>
    <mergeCell ref="G12:H12"/>
    <mergeCell ref="P12:P16"/>
    <mergeCell ref="H13:K13"/>
    <mergeCell ref="T13:T17"/>
    <mergeCell ref="U13:Z13"/>
    <mergeCell ref="C14:C15"/>
    <mergeCell ref="H14:K14"/>
    <mergeCell ref="H15:K15"/>
    <mergeCell ref="U15:Z15"/>
    <mergeCell ref="C16:C17"/>
    <mergeCell ref="H16:K16"/>
    <mergeCell ref="AA8:AC9"/>
    <mergeCell ref="AE8:AJ8"/>
    <mergeCell ref="AA10:AC10"/>
    <mergeCell ref="AE10:AJ10"/>
    <mergeCell ref="AH16:AM16"/>
    <mergeCell ref="AE12:AJ12"/>
    <mergeCell ref="AD16:AF17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B1:E1"/>
    <mergeCell ref="F1:J1"/>
    <mergeCell ref="K1:N1"/>
    <mergeCell ref="O1:R1"/>
    <mergeCell ref="V1:AL1"/>
  </mergeCells>
  <conditionalFormatting sqref="U4:U5 V4:Z4">
    <cfRule type="expression" dxfId="66" priority="23" stopIfTrue="1">
      <formula>U4&gt;U6</formula>
    </cfRule>
  </conditionalFormatting>
  <conditionalFormatting sqref="U6:Z6">
    <cfRule type="expression" dxfId="65" priority="22" stopIfTrue="1">
      <formula>U6&gt;U4</formula>
    </cfRule>
  </conditionalFormatting>
  <conditionalFormatting sqref="U14:U15 V14:Z14">
    <cfRule type="expression" dxfId="64" priority="21" stopIfTrue="1">
      <formula>U14&gt;U16</formula>
    </cfRule>
  </conditionalFormatting>
  <conditionalFormatting sqref="U16:Z16">
    <cfRule type="expression" dxfId="63" priority="20" stopIfTrue="1">
      <formula>U16&gt;U14</formula>
    </cfRule>
  </conditionalFormatting>
  <conditionalFormatting sqref="U20:Z20">
    <cfRule type="expression" dxfId="62" priority="19" stopIfTrue="1">
      <formula>U20&gt;U22</formula>
    </cfRule>
  </conditionalFormatting>
  <conditionalFormatting sqref="U22:Z22">
    <cfRule type="expression" dxfId="61" priority="18" stopIfTrue="1">
      <formula>U22&gt;U20</formula>
    </cfRule>
  </conditionalFormatting>
  <conditionalFormatting sqref="U30:U31 V30:Z30">
    <cfRule type="expression" dxfId="60" priority="17" stopIfTrue="1">
      <formula>U30&gt;U32</formula>
    </cfRule>
  </conditionalFormatting>
  <conditionalFormatting sqref="U32:Z32">
    <cfRule type="expression" dxfId="59" priority="16" stopIfTrue="1">
      <formula>U32&gt;U30</formula>
    </cfRule>
  </conditionalFormatting>
  <conditionalFormatting sqref="AE9:AE10 AF9:AJ9">
    <cfRule type="expression" dxfId="58" priority="15" stopIfTrue="1">
      <formula>AE9&gt;AE11</formula>
    </cfRule>
  </conditionalFormatting>
  <conditionalFormatting sqref="AE11:AJ11">
    <cfRule type="expression" dxfId="57" priority="14" stopIfTrue="1">
      <formula>AE11&gt;AE9</formula>
    </cfRule>
  </conditionalFormatting>
  <conditionalFormatting sqref="AH17:AH18 AI17:AM17">
    <cfRule type="expression" dxfId="56" priority="13" stopIfTrue="1">
      <formula>AH17&gt;AH19</formula>
    </cfRule>
  </conditionalFormatting>
  <conditionalFormatting sqref="AH19:AM19">
    <cfRule type="expression" dxfId="55" priority="12" stopIfTrue="1">
      <formula>AH19&gt;AH17</formula>
    </cfRule>
  </conditionalFormatting>
  <conditionalFormatting sqref="AE25:AE26 AF25:AJ25">
    <cfRule type="expression" dxfId="54" priority="11" stopIfTrue="1">
      <formula>AE25&gt;AE27</formula>
    </cfRule>
  </conditionalFormatting>
  <conditionalFormatting sqref="AE27:AJ27">
    <cfRule type="expression" dxfId="53" priority="10" stopIfTrue="1">
      <formula>AE27&gt;AE25</formula>
    </cfRule>
  </conditionalFormatting>
  <conditionalFormatting sqref="Q6:Q8">
    <cfRule type="cellIs" dxfId="52" priority="9" stopIfTrue="1" operator="equal">
      <formula>0</formula>
    </cfRule>
  </conditionalFormatting>
  <conditionalFormatting sqref="Q5">
    <cfRule type="cellIs" dxfId="51" priority="8" stopIfTrue="1" operator="equal">
      <formula>0</formula>
    </cfRule>
  </conditionalFormatting>
  <conditionalFormatting sqref="Q14:Q16">
    <cfRule type="cellIs" dxfId="50" priority="7" stopIfTrue="1" operator="equal">
      <formula>0</formula>
    </cfRule>
  </conditionalFormatting>
  <conditionalFormatting sqref="Q13">
    <cfRule type="cellIs" dxfId="49" priority="6" stopIfTrue="1" operator="equal">
      <formula>0</formula>
    </cfRule>
  </conditionalFormatting>
  <conditionalFormatting sqref="Q22:Q24">
    <cfRule type="cellIs" dxfId="48" priority="5" stopIfTrue="1" operator="equal">
      <formula>0</formula>
    </cfRule>
  </conditionalFormatting>
  <conditionalFormatting sqref="Q21">
    <cfRule type="cellIs" dxfId="47" priority="4" stopIfTrue="1" operator="equal">
      <formula>0</formula>
    </cfRule>
  </conditionalFormatting>
  <conditionalFormatting sqref="U21">
    <cfRule type="expression" dxfId="46" priority="1" stopIfTrue="1">
      <formula>U21&gt;U23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285"/>
  <sheetViews>
    <sheetView view="pageBreakPreview" zoomScale="50" zoomScaleSheetLayoutView="50" workbookViewId="0">
      <selection activeCell="E15" sqref="E15"/>
    </sheetView>
  </sheetViews>
  <sheetFormatPr defaultColWidth="9.140625" defaultRowHeight="13.5" outlineLevelCol="1" x14ac:dyDescent="0.25"/>
  <cols>
    <col min="1" max="1" width="6.85546875" style="3" customWidth="1" outlineLevel="1"/>
    <col min="2" max="2" width="7.7109375" style="3" customWidth="1" outlineLevel="1"/>
    <col min="3" max="3" width="7.7109375" style="4" customWidth="1" outlineLevel="1"/>
    <col min="4" max="4" width="7.7109375" style="4" customWidth="1"/>
    <col min="5" max="5" width="7.7109375" style="5" customWidth="1"/>
    <col min="6" max="18" width="7.7109375" style="2" customWidth="1"/>
    <col min="19" max="24" width="5.7109375" style="2" customWidth="1"/>
    <col min="25" max="39" width="5.7109375" style="1" customWidth="1"/>
    <col min="40" max="41" width="6.5703125" style="1" customWidth="1"/>
    <col min="42" max="42" width="19.42578125" style="1" customWidth="1"/>
    <col min="43" max="43" width="8.85546875" style="1" customWidth="1"/>
    <col min="44" max="52" width="3.7109375" style="1" customWidth="1"/>
    <col min="53" max="53" width="2.5703125" style="1" customWidth="1"/>
    <col min="54" max="257" width="9.140625" style="1"/>
    <col min="258" max="258" width="2.5703125" style="1" customWidth="1"/>
    <col min="259" max="262" width="6.5703125" style="1" customWidth="1"/>
    <col min="263" max="263" width="2.7109375" style="1" customWidth="1"/>
    <col min="264" max="264" width="3.85546875" style="1" bestFit="1" customWidth="1"/>
    <col min="265" max="273" width="4.7109375" style="1" customWidth="1"/>
    <col min="274" max="280" width="6.7109375" style="1" customWidth="1"/>
    <col min="281" max="282" width="2.5703125" style="1" customWidth="1"/>
    <col min="283" max="308" width="3.7109375" style="1" customWidth="1"/>
    <col min="309" max="309" width="2.5703125" style="1" customWidth="1"/>
    <col min="310" max="513" width="9.140625" style="1"/>
    <col min="514" max="514" width="2.5703125" style="1" customWidth="1"/>
    <col min="515" max="518" width="6.5703125" style="1" customWidth="1"/>
    <col min="519" max="519" width="2.7109375" style="1" customWidth="1"/>
    <col min="520" max="520" width="3.85546875" style="1" bestFit="1" customWidth="1"/>
    <col min="521" max="529" width="4.7109375" style="1" customWidth="1"/>
    <col min="530" max="536" width="6.7109375" style="1" customWidth="1"/>
    <col min="537" max="538" width="2.5703125" style="1" customWidth="1"/>
    <col min="539" max="564" width="3.7109375" style="1" customWidth="1"/>
    <col min="565" max="565" width="2.5703125" style="1" customWidth="1"/>
    <col min="566" max="769" width="9.140625" style="1"/>
    <col min="770" max="770" width="2.5703125" style="1" customWidth="1"/>
    <col min="771" max="774" width="6.5703125" style="1" customWidth="1"/>
    <col min="775" max="775" width="2.7109375" style="1" customWidth="1"/>
    <col min="776" max="776" width="3.85546875" style="1" bestFit="1" customWidth="1"/>
    <col min="777" max="785" width="4.7109375" style="1" customWidth="1"/>
    <col min="786" max="792" width="6.7109375" style="1" customWidth="1"/>
    <col min="793" max="794" width="2.5703125" style="1" customWidth="1"/>
    <col min="795" max="820" width="3.7109375" style="1" customWidth="1"/>
    <col min="821" max="821" width="2.5703125" style="1" customWidth="1"/>
    <col min="822" max="1025" width="9.140625" style="1"/>
    <col min="1026" max="1026" width="2.5703125" style="1" customWidth="1"/>
    <col min="1027" max="1030" width="6.5703125" style="1" customWidth="1"/>
    <col min="1031" max="1031" width="2.7109375" style="1" customWidth="1"/>
    <col min="1032" max="1032" width="3.85546875" style="1" bestFit="1" customWidth="1"/>
    <col min="1033" max="1041" width="4.7109375" style="1" customWidth="1"/>
    <col min="1042" max="1048" width="6.7109375" style="1" customWidth="1"/>
    <col min="1049" max="1050" width="2.5703125" style="1" customWidth="1"/>
    <col min="1051" max="1076" width="3.7109375" style="1" customWidth="1"/>
    <col min="1077" max="1077" width="2.5703125" style="1" customWidth="1"/>
    <col min="1078" max="1281" width="9.140625" style="1"/>
    <col min="1282" max="1282" width="2.5703125" style="1" customWidth="1"/>
    <col min="1283" max="1286" width="6.5703125" style="1" customWidth="1"/>
    <col min="1287" max="1287" width="2.7109375" style="1" customWidth="1"/>
    <col min="1288" max="1288" width="3.85546875" style="1" bestFit="1" customWidth="1"/>
    <col min="1289" max="1297" width="4.7109375" style="1" customWidth="1"/>
    <col min="1298" max="1304" width="6.7109375" style="1" customWidth="1"/>
    <col min="1305" max="1306" width="2.5703125" style="1" customWidth="1"/>
    <col min="1307" max="1332" width="3.7109375" style="1" customWidth="1"/>
    <col min="1333" max="1333" width="2.5703125" style="1" customWidth="1"/>
    <col min="1334" max="1537" width="9.140625" style="1"/>
    <col min="1538" max="1538" width="2.5703125" style="1" customWidth="1"/>
    <col min="1539" max="1542" width="6.5703125" style="1" customWidth="1"/>
    <col min="1543" max="1543" width="2.7109375" style="1" customWidth="1"/>
    <col min="1544" max="1544" width="3.85546875" style="1" bestFit="1" customWidth="1"/>
    <col min="1545" max="1553" width="4.7109375" style="1" customWidth="1"/>
    <col min="1554" max="1560" width="6.7109375" style="1" customWidth="1"/>
    <col min="1561" max="1562" width="2.5703125" style="1" customWidth="1"/>
    <col min="1563" max="1588" width="3.7109375" style="1" customWidth="1"/>
    <col min="1589" max="1589" width="2.5703125" style="1" customWidth="1"/>
    <col min="1590" max="1793" width="9.140625" style="1"/>
    <col min="1794" max="1794" width="2.5703125" style="1" customWidth="1"/>
    <col min="1795" max="1798" width="6.5703125" style="1" customWidth="1"/>
    <col min="1799" max="1799" width="2.7109375" style="1" customWidth="1"/>
    <col min="1800" max="1800" width="3.85546875" style="1" bestFit="1" customWidth="1"/>
    <col min="1801" max="1809" width="4.7109375" style="1" customWidth="1"/>
    <col min="1810" max="1816" width="6.7109375" style="1" customWidth="1"/>
    <col min="1817" max="1818" width="2.5703125" style="1" customWidth="1"/>
    <col min="1819" max="1844" width="3.7109375" style="1" customWidth="1"/>
    <col min="1845" max="1845" width="2.5703125" style="1" customWidth="1"/>
    <col min="1846" max="2049" width="9.140625" style="1"/>
    <col min="2050" max="2050" width="2.5703125" style="1" customWidth="1"/>
    <col min="2051" max="2054" width="6.5703125" style="1" customWidth="1"/>
    <col min="2055" max="2055" width="2.7109375" style="1" customWidth="1"/>
    <col min="2056" max="2056" width="3.85546875" style="1" bestFit="1" customWidth="1"/>
    <col min="2057" max="2065" width="4.7109375" style="1" customWidth="1"/>
    <col min="2066" max="2072" width="6.7109375" style="1" customWidth="1"/>
    <col min="2073" max="2074" width="2.5703125" style="1" customWidth="1"/>
    <col min="2075" max="2100" width="3.7109375" style="1" customWidth="1"/>
    <col min="2101" max="2101" width="2.5703125" style="1" customWidth="1"/>
    <col min="2102" max="2305" width="9.140625" style="1"/>
    <col min="2306" max="2306" width="2.5703125" style="1" customWidth="1"/>
    <col min="2307" max="2310" width="6.5703125" style="1" customWidth="1"/>
    <col min="2311" max="2311" width="2.7109375" style="1" customWidth="1"/>
    <col min="2312" max="2312" width="3.85546875" style="1" bestFit="1" customWidth="1"/>
    <col min="2313" max="2321" width="4.7109375" style="1" customWidth="1"/>
    <col min="2322" max="2328" width="6.7109375" style="1" customWidth="1"/>
    <col min="2329" max="2330" width="2.5703125" style="1" customWidth="1"/>
    <col min="2331" max="2356" width="3.7109375" style="1" customWidth="1"/>
    <col min="2357" max="2357" width="2.5703125" style="1" customWidth="1"/>
    <col min="2358" max="2561" width="9.140625" style="1"/>
    <col min="2562" max="2562" width="2.5703125" style="1" customWidth="1"/>
    <col min="2563" max="2566" width="6.5703125" style="1" customWidth="1"/>
    <col min="2567" max="2567" width="2.7109375" style="1" customWidth="1"/>
    <col min="2568" max="2568" width="3.85546875" style="1" bestFit="1" customWidth="1"/>
    <col min="2569" max="2577" width="4.7109375" style="1" customWidth="1"/>
    <col min="2578" max="2584" width="6.7109375" style="1" customWidth="1"/>
    <col min="2585" max="2586" width="2.5703125" style="1" customWidth="1"/>
    <col min="2587" max="2612" width="3.7109375" style="1" customWidth="1"/>
    <col min="2613" max="2613" width="2.5703125" style="1" customWidth="1"/>
    <col min="2614" max="2817" width="9.140625" style="1"/>
    <col min="2818" max="2818" width="2.5703125" style="1" customWidth="1"/>
    <col min="2819" max="2822" width="6.5703125" style="1" customWidth="1"/>
    <col min="2823" max="2823" width="2.7109375" style="1" customWidth="1"/>
    <col min="2824" max="2824" width="3.85546875" style="1" bestFit="1" customWidth="1"/>
    <col min="2825" max="2833" width="4.7109375" style="1" customWidth="1"/>
    <col min="2834" max="2840" width="6.7109375" style="1" customWidth="1"/>
    <col min="2841" max="2842" width="2.5703125" style="1" customWidth="1"/>
    <col min="2843" max="2868" width="3.7109375" style="1" customWidth="1"/>
    <col min="2869" max="2869" width="2.5703125" style="1" customWidth="1"/>
    <col min="2870" max="3073" width="9.140625" style="1"/>
    <col min="3074" max="3074" width="2.5703125" style="1" customWidth="1"/>
    <col min="3075" max="3078" width="6.5703125" style="1" customWidth="1"/>
    <col min="3079" max="3079" width="2.7109375" style="1" customWidth="1"/>
    <col min="3080" max="3080" width="3.85546875" style="1" bestFit="1" customWidth="1"/>
    <col min="3081" max="3089" width="4.7109375" style="1" customWidth="1"/>
    <col min="3090" max="3096" width="6.7109375" style="1" customWidth="1"/>
    <col min="3097" max="3098" width="2.5703125" style="1" customWidth="1"/>
    <col min="3099" max="3124" width="3.7109375" style="1" customWidth="1"/>
    <col min="3125" max="3125" width="2.5703125" style="1" customWidth="1"/>
    <col min="3126" max="3329" width="9.140625" style="1"/>
    <col min="3330" max="3330" width="2.5703125" style="1" customWidth="1"/>
    <col min="3331" max="3334" width="6.5703125" style="1" customWidth="1"/>
    <col min="3335" max="3335" width="2.7109375" style="1" customWidth="1"/>
    <col min="3336" max="3336" width="3.85546875" style="1" bestFit="1" customWidth="1"/>
    <col min="3337" max="3345" width="4.7109375" style="1" customWidth="1"/>
    <col min="3346" max="3352" width="6.7109375" style="1" customWidth="1"/>
    <col min="3353" max="3354" width="2.5703125" style="1" customWidth="1"/>
    <col min="3355" max="3380" width="3.7109375" style="1" customWidth="1"/>
    <col min="3381" max="3381" width="2.5703125" style="1" customWidth="1"/>
    <col min="3382" max="3585" width="9.140625" style="1"/>
    <col min="3586" max="3586" width="2.5703125" style="1" customWidth="1"/>
    <col min="3587" max="3590" width="6.5703125" style="1" customWidth="1"/>
    <col min="3591" max="3591" width="2.7109375" style="1" customWidth="1"/>
    <col min="3592" max="3592" width="3.85546875" style="1" bestFit="1" customWidth="1"/>
    <col min="3593" max="3601" width="4.7109375" style="1" customWidth="1"/>
    <col min="3602" max="3608" width="6.7109375" style="1" customWidth="1"/>
    <col min="3609" max="3610" width="2.5703125" style="1" customWidth="1"/>
    <col min="3611" max="3636" width="3.7109375" style="1" customWidth="1"/>
    <col min="3637" max="3637" width="2.5703125" style="1" customWidth="1"/>
    <col min="3638" max="3841" width="9.140625" style="1"/>
    <col min="3842" max="3842" width="2.5703125" style="1" customWidth="1"/>
    <col min="3843" max="3846" width="6.5703125" style="1" customWidth="1"/>
    <col min="3847" max="3847" width="2.7109375" style="1" customWidth="1"/>
    <col min="3848" max="3848" width="3.85546875" style="1" bestFit="1" customWidth="1"/>
    <col min="3849" max="3857" width="4.7109375" style="1" customWidth="1"/>
    <col min="3858" max="3864" width="6.7109375" style="1" customWidth="1"/>
    <col min="3865" max="3866" width="2.5703125" style="1" customWidth="1"/>
    <col min="3867" max="3892" width="3.7109375" style="1" customWidth="1"/>
    <col min="3893" max="3893" width="2.5703125" style="1" customWidth="1"/>
    <col min="3894" max="4097" width="9.140625" style="1"/>
    <col min="4098" max="4098" width="2.5703125" style="1" customWidth="1"/>
    <col min="4099" max="4102" width="6.5703125" style="1" customWidth="1"/>
    <col min="4103" max="4103" width="2.7109375" style="1" customWidth="1"/>
    <col min="4104" max="4104" width="3.85546875" style="1" bestFit="1" customWidth="1"/>
    <col min="4105" max="4113" width="4.7109375" style="1" customWidth="1"/>
    <col min="4114" max="4120" width="6.7109375" style="1" customWidth="1"/>
    <col min="4121" max="4122" width="2.5703125" style="1" customWidth="1"/>
    <col min="4123" max="4148" width="3.7109375" style="1" customWidth="1"/>
    <col min="4149" max="4149" width="2.5703125" style="1" customWidth="1"/>
    <col min="4150" max="4353" width="9.140625" style="1"/>
    <col min="4354" max="4354" width="2.5703125" style="1" customWidth="1"/>
    <col min="4355" max="4358" width="6.5703125" style="1" customWidth="1"/>
    <col min="4359" max="4359" width="2.7109375" style="1" customWidth="1"/>
    <col min="4360" max="4360" width="3.85546875" style="1" bestFit="1" customWidth="1"/>
    <col min="4361" max="4369" width="4.7109375" style="1" customWidth="1"/>
    <col min="4370" max="4376" width="6.7109375" style="1" customWidth="1"/>
    <col min="4377" max="4378" width="2.5703125" style="1" customWidth="1"/>
    <col min="4379" max="4404" width="3.7109375" style="1" customWidth="1"/>
    <col min="4405" max="4405" width="2.5703125" style="1" customWidth="1"/>
    <col min="4406" max="4609" width="9.140625" style="1"/>
    <col min="4610" max="4610" width="2.5703125" style="1" customWidth="1"/>
    <col min="4611" max="4614" width="6.5703125" style="1" customWidth="1"/>
    <col min="4615" max="4615" width="2.7109375" style="1" customWidth="1"/>
    <col min="4616" max="4616" width="3.85546875" style="1" bestFit="1" customWidth="1"/>
    <col min="4617" max="4625" width="4.7109375" style="1" customWidth="1"/>
    <col min="4626" max="4632" width="6.7109375" style="1" customWidth="1"/>
    <col min="4633" max="4634" width="2.5703125" style="1" customWidth="1"/>
    <col min="4635" max="4660" width="3.7109375" style="1" customWidth="1"/>
    <col min="4661" max="4661" width="2.5703125" style="1" customWidth="1"/>
    <col min="4662" max="4865" width="9.140625" style="1"/>
    <col min="4866" max="4866" width="2.5703125" style="1" customWidth="1"/>
    <col min="4867" max="4870" width="6.5703125" style="1" customWidth="1"/>
    <col min="4871" max="4871" width="2.7109375" style="1" customWidth="1"/>
    <col min="4872" max="4872" width="3.85546875" style="1" bestFit="1" customWidth="1"/>
    <col min="4873" max="4881" width="4.7109375" style="1" customWidth="1"/>
    <col min="4882" max="4888" width="6.7109375" style="1" customWidth="1"/>
    <col min="4889" max="4890" width="2.5703125" style="1" customWidth="1"/>
    <col min="4891" max="4916" width="3.7109375" style="1" customWidth="1"/>
    <col min="4917" max="4917" width="2.5703125" style="1" customWidth="1"/>
    <col min="4918" max="5121" width="9.140625" style="1"/>
    <col min="5122" max="5122" width="2.5703125" style="1" customWidth="1"/>
    <col min="5123" max="5126" width="6.5703125" style="1" customWidth="1"/>
    <col min="5127" max="5127" width="2.7109375" style="1" customWidth="1"/>
    <col min="5128" max="5128" width="3.85546875" style="1" bestFit="1" customWidth="1"/>
    <col min="5129" max="5137" width="4.7109375" style="1" customWidth="1"/>
    <col min="5138" max="5144" width="6.7109375" style="1" customWidth="1"/>
    <col min="5145" max="5146" width="2.5703125" style="1" customWidth="1"/>
    <col min="5147" max="5172" width="3.7109375" style="1" customWidth="1"/>
    <col min="5173" max="5173" width="2.5703125" style="1" customWidth="1"/>
    <col min="5174" max="5377" width="9.140625" style="1"/>
    <col min="5378" max="5378" width="2.5703125" style="1" customWidth="1"/>
    <col min="5379" max="5382" width="6.5703125" style="1" customWidth="1"/>
    <col min="5383" max="5383" width="2.7109375" style="1" customWidth="1"/>
    <col min="5384" max="5384" width="3.85546875" style="1" bestFit="1" customWidth="1"/>
    <col min="5385" max="5393" width="4.7109375" style="1" customWidth="1"/>
    <col min="5394" max="5400" width="6.7109375" style="1" customWidth="1"/>
    <col min="5401" max="5402" width="2.5703125" style="1" customWidth="1"/>
    <col min="5403" max="5428" width="3.7109375" style="1" customWidth="1"/>
    <col min="5429" max="5429" width="2.5703125" style="1" customWidth="1"/>
    <col min="5430" max="5633" width="9.140625" style="1"/>
    <col min="5634" max="5634" width="2.5703125" style="1" customWidth="1"/>
    <col min="5635" max="5638" width="6.5703125" style="1" customWidth="1"/>
    <col min="5639" max="5639" width="2.7109375" style="1" customWidth="1"/>
    <col min="5640" max="5640" width="3.85546875" style="1" bestFit="1" customWidth="1"/>
    <col min="5641" max="5649" width="4.7109375" style="1" customWidth="1"/>
    <col min="5650" max="5656" width="6.7109375" style="1" customWidth="1"/>
    <col min="5657" max="5658" width="2.5703125" style="1" customWidth="1"/>
    <col min="5659" max="5684" width="3.7109375" style="1" customWidth="1"/>
    <col min="5685" max="5685" width="2.5703125" style="1" customWidth="1"/>
    <col min="5686" max="5889" width="9.140625" style="1"/>
    <col min="5890" max="5890" width="2.5703125" style="1" customWidth="1"/>
    <col min="5891" max="5894" width="6.5703125" style="1" customWidth="1"/>
    <col min="5895" max="5895" width="2.7109375" style="1" customWidth="1"/>
    <col min="5896" max="5896" width="3.85546875" style="1" bestFit="1" customWidth="1"/>
    <col min="5897" max="5905" width="4.7109375" style="1" customWidth="1"/>
    <col min="5906" max="5912" width="6.7109375" style="1" customWidth="1"/>
    <col min="5913" max="5914" width="2.5703125" style="1" customWidth="1"/>
    <col min="5915" max="5940" width="3.7109375" style="1" customWidth="1"/>
    <col min="5941" max="5941" width="2.5703125" style="1" customWidth="1"/>
    <col min="5942" max="6145" width="9.140625" style="1"/>
    <col min="6146" max="6146" width="2.5703125" style="1" customWidth="1"/>
    <col min="6147" max="6150" width="6.5703125" style="1" customWidth="1"/>
    <col min="6151" max="6151" width="2.7109375" style="1" customWidth="1"/>
    <col min="6152" max="6152" width="3.85546875" style="1" bestFit="1" customWidth="1"/>
    <col min="6153" max="6161" width="4.7109375" style="1" customWidth="1"/>
    <col min="6162" max="6168" width="6.7109375" style="1" customWidth="1"/>
    <col min="6169" max="6170" width="2.5703125" style="1" customWidth="1"/>
    <col min="6171" max="6196" width="3.7109375" style="1" customWidth="1"/>
    <col min="6197" max="6197" width="2.5703125" style="1" customWidth="1"/>
    <col min="6198" max="6401" width="9.140625" style="1"/>
    <col min="6402" max="6402" width="2.5703125" style="1" customWidth="1"/>
    <col min="6403" max="6406" width="6.5703125" style="1" customWidth="1"/>
    <col min="6407" max="6407" width="2.7109375" style="1" customWidth="1"/>
    <col min="6408" max="6408" width="3.85546875" style="1" bestFit="1" customWidth="1"/>
    <col min="6409" max="6417" width="4.7109375" style="1" customWidth="1"/>
    <col min="6418" max="6424" width="6.7109375" style="1" customWidth="1"/>
    <col min="6425" max="6426" width="2.5703125" style="1" customWidth="1"/>
    <col min="6427" max="6452" width="3.7109375" style="1" customWidth="1"/>
    <col min="6453" max="6453" width="2.5703125" style="1" customWidth="1"/>
    <col min="6454" max="6657" width="9.140625" style="1"/>
    <col min="6658" max="6658" width="2.5703125" style="1" customWidth="1"/>
    <col min="6659" max="6662" width="6.5703125" style="1" customWidth="1"/>
    <col min="6663" max="6663" width="2.7109375" style="1" customWidth="1"/>
    <col min="6664" max="6664" width="3.85546875" style="1" bestFit="1" customWidth="1"/>
    <col min="6665" max="6673" width="4.7109375" style="1" customWidth="1"/>
    <col min="6674" max="6680" width="6.7109375" style="1" customWidth="1"/>
    <col min="6681" max="6682" width="2.5703125" style="1" customWidth="1"/>
    <col min="6683" max="6708" width="3.7109375" style="1" customWidth="1"/>
    <col min="6709" max="6709" width="2.5703125" style="1" customWidth="1"/>
    <col min="6710" max="6913" width="9.140625" style="1"/>
    <col min="6914" max="6914" width="2.5703125" style="1" customWidth="1"/>
    <col min="6915" max="6918" width="6.5703125" style="1" customWidth="1"/>
    <col min="6919" max="6919" width="2.7109375" style="1" customWidth="1"/>
    <col min="6920" max="6920" width="3.85546875" style="1" bestFit="1" customWidth="1"/>
    <col min="6921" max="6929" width="4.7109375" style="1" customWidth="1"/>
    <col min="6930" max="6936" width="6.7109375" style="1" customWidth="1"/>
    <col min="6937" max="6938" width="2.5703125" style="1" customWidth="1"/>
    <col min="6939" max="6964" width="3.7109375" style="1" customWidth="1"/>
    <col min="6965" max="6965" width="2.5703125" style="1" customWidth="1"/>
    <col min="6966" max="7169" width="9.140625" style="1"/>
    <col min="7170" max="7170" width="2.5703125" style="1" customWidth="1"/>
    <col min="7171" max="7174" width="6.5703125" style="1" customWidth="1"/>
    <col min="7175" max="7175" width="2.7109375" style="1" customWidth="1"/>
    <col min="7176" max="7176" width="3.85546875" style="1" bestFit="1" customWidth="1"/>
    <col min="7177" max="7185" width="4.7109375" style="1" customWidth="1"/>
    <col min="7186" max="7192" width="6.7109375" style="1" customWidth="1"/>
    <col min="7193" max="7194" width="2.5703125" style="1" customWidth="1"/>
    <col min="7195" max="7220" width="3.7109375" style="1" customWidth="1"/>
    <col min="7221" max="7221" width="2.5703125" style="1" customWidth="1"/>
    <col min="7222" max="7425" width="9.140625" style="1"/>
    <col min="7426" max="7426" width="2.5703125" style="1" customWidth="1"/>
    <col min="7427" max="7430" width="6.5703125" style="1" customWidth="1"/>
    <col min="7431" max="7431" width="2.7109375" style="1" customWidth="1"/>
    <col min="7432" max="7432" width="3.85546875" style="1" bestFit="1" customWidth="1"/>
    <col min="7433" max="7441" width="4.7109375" style="1" customWidth="1"/>
    <col min="7442" max="7448" width="6.7109375" style="1" customWidth="1"/>
    <col min="7449" max="7450" width="2.5703125" style="1" customWidth="1"/>
    <col min="7451" max="7476" width="3.7109375" style="1" customWidth="1"/>
    <col min="7477" max="7477" width="2.5703125" style="1" customWidth="1"/>
    <col min="7478" max="7681" width="9.140625" style="1"/>
    <col min="7682" max="7682" width="2.5703125" style="1" customWidth="1"/>
    <col min="7683" max="7686" width="6.5703125" style="1" customWidth="1"/>
    <col min="7687" max="7687" width="2.7109375" style="1" customWidth="1"/>
    <col min="7688" max="7688" width="3.85546875" style="1" bestFit="1" customWidth="1"/>
    <col min="7689" max="7697" width="4.7109375" style="1" customWidth="1"/>
    <col min="7698" max="7704" width="6.7109375" style="1" customWidth="1"/>
    <col min="7705" max="7706" width="2.5703125" style="1" customWidth="1"/>
    <col min="7707" max="7732" width="3.7109375" style="1" customWidth="1"/>
    <col min="7733" max="7733" width="2.5703125" style="1" customWidth="1"/>
    <col min="7734" max="7937" width="9.140625" style="1"/>
    <col min="7938" max="7938" width="2.5703125" style="1" customWidth="1"/>
    <col min="7939" max="7942" width="6.5703125" style="1" customWidth="1"/>
    <col min="7943" max="7943" width="2.7109375" style="1" customWidth="1"/>
    <col min="7944" max="7944" width="3.85546875" style="1" bestFit="1" customWidth="1"/>
    <col min="7945" max="7953" width="4.7109375" style="1" customWidth="1"/>
    <col min="7954" max="7960" width="6.7109375" style="1" customWidth="1"/>
    <col min="7961" max="7962" width="2.5703125" style="1" customWidth="1"/>
    <col min="7963" max="7988" width="3.7109375" style="1" customWidth="1"/>
    <col min="7989" max="7989" width="2.5703125" style="1" customWidth="1"/>
    <col min="7990" max="8193" width="9.140625" style="1"/>
    <col min="8194" max="8194" width="2.5703125" style="1" customWidth="1"/>
    <col min="8195" max="8198" width="6.5703125" style="1" customWidth="1"/>
    <col min="8199" max="8199" width="2.7109375" style="1" customWidth="1"/>
    <col min="8200" max="8200" width="3.85546875" style="1" bestFit="1" customWidth="1"/>
    <col min="8201" max="8209" width="4.7109375" style="1" customWidth="1"/>
    <col min="8210" max="8216" width="6.7109375" style="1" customWidth="1"/>
    <col min="8217" max="8218" width="2.5703125" style="1" customWidth="1"/>
    <col min="8219" max="8244" width="3.7109375" style="1" customWidth="1"/>
    <col min="8245" max="8245" width="2.5703125" style="1" customWidth="1"/>
    <col min="8246" max="8449" width="9.140625" style="1"/>
    <col min="8450" max="8450" width="2.5703125" style="1" customWidth="1"/>
    <col min="8451" max="8454" width="6.5703125" style="1" customWidth="1"/>
    <col min="8455" max="8455" width="2.7109375" style="1" customWidth="1"/>
    <col min="8456" max="8456" width="3.85546875" style="1" bestFit="1" customWidth="1"/>
    <col min="8457" max="8465" width="4.7109375" style="1" customWidth="1"/>
    <col min="8466" max="8472" width="6.7109375" style="1" customWidth="1"/>
    <col min="8473" max="8474" width="2.5703125" style="1" customWidth="1"/>
    <col min="8475" max="8500" width="3.7109375" style="1" customWidth="1"/>
    <col min="8501" max="8501" width="2.5703125" style="1" customWidth="1"/>
    <col min="8502" max="8705" width="9.140625" style="1"/>
    <col min="8706" max="8706" width="2.5703125" style="1" customWidth="1"/>
    <col min="8707" max="8710" width="6.5703125" style="1" customWidth="1"/>
    <col min="8711" max="8711" width="2.7109375" style="1" customWidth="1"/>
    <col min="8712" max="8712" width="3.85546875" style="1" bestFit="1" customWidth="1"/>
    <col min="8713" max="8721" width="4.7109375" style="1" customWidth="1"/>
    <col min="8722" max="8728" width="6.7109375" style="1" customWidth="1"/>
    <col min="8729" max="8730" width="2.5703125" style="1" customWidth="1"/>
    <col min="8731" max="8756" width="3.7109375" style="1" customWidth="1"/>
    <col min="8757" max="8757" width="2.5703125" style="1" customWidth="1"/>
    <col min="8758" max="8961" width="9.140625" style="1"/>
    <col min="8962" max="8962" width="2.5703125" style="1" customWidth="1"/>
    <col min="8963" max="8966" width="6.5703125" style="1" customWidth="1"/>
    <col min="8967" max="8967" width="2.7109375" style="1" customWidth="1"/>
    <col min="8968" max="8968" width="3.85546875" style="1" bestFit="1" customWidth="1"/>
    <col min="8969" max="8977" width="4.7109375" style="1" customWidth="1"/>
    <col min="8978" max="8984" width="6.7109375" style="1" customWidth="1"/>
    <col min="8985" max="8986" width="2.5703125" style="1" customWidth="1"/>
    <col min="8987" max="9012" width="3.7109375" style="1" customWidth="1"/>
    <col min="9013" max="9013" width="2.5703125" style="1" customWidth="1"/>
    <col min="9014" max="9217" width="9.140625" style="1"/>
    <col min="9218" max="9218" width="2.5703125" style="1" customWidth="1"/>
    <col min="9219" max="9222" width="6.5703125" style="1" customWidth="1"/>
    <col min="9223" max="9223" width="2.7109375" style="1" customWidth="1"/>
    <col min="9224" max="9224" width="3.85546875" style="1" bestFit="1" customWidth="1"/>
    <col min="9225" max="9233" width="4.7109375" style="1" customWidth="1"/>
    <col min="9234" max="9240" width="6.7109375" style="1" customWidth="1"/>
    <col min="9241" max="9242" width="2.5703125" style="1" customWidth="1"/>
    <col min="9243" max="9268" width="3.7109375" style="1" customWidth="1"/>
    <col min="9269" max="9269" width="2.5703125" style="1" customWidth="1"/>
    <col min="9270" max="9473" width="9.140625" style="1"/>
    <col min="9474" max="9474" width="2.5703125" style="1" customWidth="1"/>
    <col min="9475" max="9478" width="6.5703125" style="1" customWidth="1"/>
    <col min="9479" max="9479" width="2.7109375" style="1" customWidth="1"/>
    <col min="9480" max="9480" width="3.85546875" style="1" bestFit="1" customWidth="1"/>
    <col min="9481" max="9489" width="4.7109375" style="1" customWidth="1"/>
    <col min="9490" max="9496" width="6.7109375" style="1" customWidth="1"/>
    <col min="9497" max="9498" width="2.5703125" style="1" customWidth="1"/>
    <col min="9499" max="9524" width="3.7109375" style="1" customWidth="1"/>
    <col min="9525" max="9525" width="2.5703125" style="1" customWidth="1"/>
    <col min="9526" max="9729" width="9.140625" style="1"/>
    <col min="9730" max="9730" width="2.5703125" style="1" customWidth="1"/>
    <col min="9731" max="9734" width="6.5703125" style="1" customWidth="1"/>
    <col min="9735" max="9735" width="2.7109375" style="1" customWidth="1"/>
    <col min="9736" max="9736" width="3.85546875" style="1" bestFit="1" customWidth="1"/>
    <col min="9737" max="9745" width="4.7109375" style="1" customWidth="1"/>
    <col min="9746" max="9752" width="6.7109375" style="1" customWidth="1"/>
    <col min="9753" max="9754" width="2.5703125" style="1" customWidth="1"/>
    <col min="9755" max="9780" width="3.7109375" style="1" customWidth="1"/>
    <col min="9781" max="9781" width="2.5703125" style="1" customWidth="1"/>
    <col min="9782" max="9985" width="9.140625" style="1"/>
    <col min="9986" max="9986" width="2.5703125" style="1" customWidth="1"/>
    <col min="9987" max="9990" width="6.5703125" style="1" customWidth="1"/>
    <col min="9991" max="9991" width="2.7109375" style="1" customWidth="1"/>
    <col min="9992" max="9992" width="3.85546875" style="1" bestFit="1" customWidth="1"/>
    <col min="9993" max="10001" width="4.7109375" style="1" customWidth="1"/>
    <col min="10002" max="10008" width="6.7109375" style="1" customWidth="1"/>
    <col min="10009" max="10010" width="2.5703125" style="1" customWidth="1"/>
    <col min="10011" max="10036" width="3.7109375" style="1" customWidth="1"/>
    <col min="10037" max="10037" width="2.5703125" style="1" customWidth="1"/>
    <col min="10038" max="10241" width="9.140625" style="1"/>
    <col min="10242" max="10242" width="2.5703125" style="1" customWidth="1"/>
    <col min="10243" max="10246" width="6.5703125" style="1" customWidth="1"/>
    <col min="10247" max="10247" width="2.7109375" style="1" customWidth="1"/>
    <col min="10248" max="10248" width="3.85546875" style="1" bestFit="1" customWidth="1"/>
    <col min="10249" max="10257" width="4.7109375" style="1" customWidth="1"/>
    <col min="10258" max="10264" width="6.7109375" style="1" customWidth="1"/>
    <col min="10265" max="10266" width="2.5703125" style="1" customWidth="1"/>
    <col min="10267" max="10292" width="3.7109375" style="1" customWidth="1"/>
    <col min="10293" max="10293" width="2.5703125" style="1" customWidth="1"/>
    <col min="10294" max="10497" width="9.140625" style="1"/>
    <col min="10498" max="10498" width="2.5703125" style="1" customWidth="1"/>
    <col min="10499" max="10502" width="6.5703125" style="1" customWidth="1"/>
    <col min="10503" max="10503" width="2.7109375" style="1" customWidth="1"/>
    <col min="10504" max="10504" width="3.85546875" style="1" bestFit="1" customWidth="1"/>
    <col min="10505" max="10513" width="4.7109375" style="1" customWidth="1"/>
    <col min="10514" max="10520" width="6.7109375" style="1" customWidth="1"/>
    <col min="10521" max="10522" width="2.5703125" style="1" customWidth="1"/>
    <col min="10523" max="10548" width="3.7109375" style="1" customWidth="1"/>
    <col min="10549" max="10549" width="2.5703125" style="1" customWidth="1"/>
    <col min="10550" max="10753" width="9.140625" style="1"/>
    <col min="10754" max="10754" width="2.5703125" style="1" customWidth="1"/>
    <col min="10755" max="10758" width="6.5703125" style="1" customWidth="1"/>
    <col min="10759" max="10759" width="2.7109375" style="1" customWidth="1"/>
    <col min="10760" max="10760" width="3.85546875" style="1" bestFit="1" customWidth="1"/>
    <col min="10761" max="10769" width="4.7109375" style="1" customWidth="1"/>
    <col min="10770" max="10776" width="6.7109375" style="1" customWidth="1"/>
    <col min="10777" max="10778" width="2.5703125" style="1" customWidth="1"/>
    <col min="10779" max="10804" width="3.7109375" style="1" customWidth="1"/>
    <col min="10805" max="10805" width="2.5703125" style="1" customWidth="1"/>
    <col min="10806" max="11009" width="9.140625" style="1"/>
    <col min="11010" max="11010" width="2.5703125" style="1" customWidth="1"/>
    <col min="11011" max="11014" width="6.5703125" style="1" customWidth="1"/>
    <col min="11015" max="11015" width="2.7109375" style="1" customWidth="1"/>
    <col min="11016" max="11016" width="3.85546875" style="1" bestFit="1" customWidth="1"/>
    <col min="11017" max="11025" width="4.7109375" style="1" customWidth="1"/>
    <col min="11026" max="11032" width="6.7109375" style="1" customWidth="1"/>
    <col min="11033" max="11034" width="2.5703125" style="1" customWidth="1"/>
    <col min="11035" max="11060" width="3.7109375" style="1" customWidth="1"/>
    <col min="11061" max="11061" width="2.5703125" style="1" customWidth="1"/>
    <col min="11062" max="11265" width="9.140625" style="1"/>
    <col min="11266" max="11266" width="2.5703125" style="1" customWidth="1"/>
    <col min="11267" max="11270" width="6.5703125" style="1" customWidth="1"/>
    <col min="11271" max="11271" width="2.7109375" style="1" customWidth="1"/>
    <col min="11272" max="11272" width="3.85546875" style="1" bestFit="1" customWidth="1"/>
    <col min="11273" max="11281" width="4.7109375" style="1" customWidth="1"/>
    <col min="11282" max="11288" width="6.7109375" style="1" customWidth="1"/>
    <col min="11289" max="11290" width="2.5703125" style="1" customWidth="1"/>
    <col min="11291" max="11316" width="3.7109375" style="1" customWidth="1"/>
    <col min="11317" max="11317" width="2.5703125" style="1" customWidth="1"/>
    <col min="11318" max="11521" width="9.140625" style="1"/>
    <col min="11522" max="11522" width="2.5703125" style="1" customWidth="1"/>
    <col min="11523" max="11526" width="6.5703125" style="1" customWidth="1"/>
    <col min="11527" max="11527" width="2.7109375" style="1" customWidth="1"/>
    <col min="11528" max="11528" width="3.85546875" style="1" bestFit="1" customWidth="1"/>
    <col min="11529" max="11537" width="4.7109375" style="1" customWidth="1"/>
    <col min="11538" max="11544" width="6.7109375" style="1" customWidth="1"/>
    <col min="11545" max="11546" width="2.5703125" style="1" customWidth="1"/>
    <col min="11547" max="11572" width="3.7109375" style="1" customWidth="1"/>
    <col min="11573" max="11573" width="2.5703125" style="1" customWidth="1"/>
    <col min="11574" max="11777" width="9.140625" style="1"/>
    <col min="11778" max="11778" width="2.5703125" style="1" customWidth="1"/>
    <col min="11779" max="11782" width="6.5703125" style="1" customWidth="1"/>
    <col min="11783" max="11783" width="2.7109375" style="1" customWidth="1"/>
    <col min="11784" max="11784" width="3.85546875" style="1" bestFit="1" customWidth="1"/>
    <col min="11785" max="11793" width="4.7109375" style="1" customWidth="1"/>
    <col min="11794" max="11800" width="6.7109375" style="1" customWidth="1"/>
    <col min="11801" max="11802" width="2.5703125" style="1" customWidth="1"/>
    <col min="11803" max="11828" width="3.7109375" style="1" customWidth="1"/>
    <col min="11829" max="11829" width="2.5703125" style="1" customWidth="1"/>
    <col min="11830" max="12033" width="9.140625" style="1"/>
    <col min="12034" max="12034" width="2.5703125" style="1" customWidth="1"/>
    <col min="12035" max="12038" width="6.5703125" style="1" customWidth="1"/>
    <col min="12039" max="12039" width="2.7109375" style="1" customWidth="1"/>
    <col min="12040" max="12040" width="3.85546875" style="1" bestFit="1" customWidth="1"/>
    <col min="12041" max="12049" width="4.7109375" style="1" customWidth="1"/>
    <col min="12050" max="12056" width="6.7109375" style="1" customWidth="1"/>
    <col min="12057" max="12058" width="2.5703125" style="1" customWidth="1"/>
    <col min="12059" max="12084" width="3.7109375" style="1" customWidth="1"/>
    <col min="12085" max="12085" width="2.5703125" style="1" customWidth="1"/>
    <col min="12086" max="12289" width="9.140625" style="1"/>
    <col min="12290" max="12290" width="2.5703125" style="1" customWidth="1"/>
    <col min="12291" max="12294" width="6.5703125" style="1" customWidth="1"/>
    <col min="12295" max="12295" width="2.7109375" style="1" customWidth="1"/>
    <col min="12296" max="12296" width="3.85546875" style="1" bestFit="1" customWidth="1"/>
    <col min="12297" max="12305" width="4.7109375" style="1" customWidth="1"/>
    <col min="12306" max="12312" width="6.7109375" style="1" customWidth="1"/>
    <col min="12313" max="12314" width="2.5703125" style="1" customWidth="1"/>
    <col min="12315" max="12340" width="3.7109375" style="1" customWidth="1"/>
    <col min="12341" max="12341" width="2.5703125" style="1" customWidth="1"/>
    <col min="12342" max="12545" width="9.140625" style="1"/>
    <col min="12546" max="12546" width="2.5703125" style="1" customWidth="1"/>
    <col min="12547" max="12550" width="6.5703125" style="1" customWidth="1"/>
    <col min="12551" max="12551" width="2.7109375" style="1" customWidth="1"/>
    <col min="12552" max="12552" width="3.85546875" style="1" bestFit="1" customWidth="1"/>
    <col min="12553" max="12561" width="4.7109375" style="1" customWidth="1"/>
    <col min="12562" max="12568" width="6.7109375" style="1" customWidth="1"/>
    <col min="12569" max="12570" width="2.5703125" style="1" customWidth="1"/>
    <col min="12571" max="12596" width="3.7109375" style="1" customWidth="1"/>
    <col min="12597" max="12597" width="2.5703125" style="1" customWidth="1"/>
    <col min="12598" max="12801" width="9.140625" style="1"/>
    <col min="12802" max="12802" width="2.5703125" style="1" customWidth="1"/>
    <col min="12803" max="12806" width="6.5703125" style="1" customWidth="1"/>
    <col min="12807" max="12807" width="2.7109375" style="1" customWidth="1"/>
    <col min="12808" max="12808" width="3.85546875" style="1" bestFit="1" customWidth="1"/>
    <col min="12809" max="12817" width="4.7109375" style="1" customWidth="1"/>
    <col min="12818" max="12824" width="6.7109375" style="1" customWidth="1"/>
    <col min="12825" max="12826" width="2.5703125" style="1" customWidth="1"/>
    <col min="12827" max="12852" width="3.7109375" style="1" customWidth="1"/>
    <col min="12853" max="12853" width="2.5703125" style="1" customWidth="1"/>
    <col min="12854" max="13057" width="9.140625" style="1"/>
    <col min="13058" max="13058" width="2.5703125" style="1" customWidth="1"/>
    <col min="13059" max="13062" width="6.5703125" style="1" customWidth="1"/>
    <col min="13063" max="13063" width="2.7109375" style="1" customWidth="1"/>
    <col min="13064" max="13064" width="3.85546875" style="1" bestFit="1" customWidth="1"/>
    <col min="13065" max="13073" width="4.7109375" style="1" customWidth="1"/>
    <col min="13074" max="13080" width="6.7109375" style="1" customWidth="1"/>
    <col min="13081" max="13082" width="2.5703125" style="1" customWidth="1"/>
    <col min="13083" max="13108" width="3.7109375" style="1" customWidth="1"/>
    <col min="13109" max="13109" width="2.5703125" style="1" customWidth="1"/>
    <col min="13110" max="13313" width="9.140625" style="1"/>
    <col min="13314" max="13314" width="2.5703125" style="1" customWidth="1"/>
    <col min="13315" max="13318" width="6.5703125" style="1" customWidth="1"/>
    <col min="13319" max="13319" width="2.7109375" style="1" customWidth="1"/>
    <col min="13320" max="13320" width="3.85546875" style="1" bestFit="1" customWidth="1"/>
    <col min="13321" max="13329" width="4.7109375" style="1" customWidth="1"/>
    <col min="13330" max="13336" width="6.7109375" style="1" customWidth="1"/>
    <col min="13337" max="13338" width="2.5703125" style="1" customWidth="1"/>
    <col min="13339" max="13364" width="3.7109375" style="1" customWidth="1"/>
    <col min="13365" max="13365" width="2.5703125" style="1" customWidth="1"/>
    <col min="13366" max="13569" width="9.140625" style="1"/>
    <col min="13570" max="13570" width="2.5703125" style="1" customWidth="1"/>
    <col min="13571" max="13574" width="6.5703125" style="1" customWidth="1"/>
    <col min="13575" max="13575" width="2.7109375" style="1" customWidth="1"/>
    <col min="13576" max="13576" width="3.85546875" style="1" bestFit="1" customWidth="1"/>
    <col min="13577" max="13585" width="4.7109375" style="1" customWidth="1"/>
    <col min="13586" max="13592" width="6.7109375" style="1" customWidth="1"/>
    <col min="13593" max="13594" width="2.5703125" style="1" customWidth="1"/>
    <col min="13595" max="13620" width="3.7109375" style="1" customWidth="1"/>
    <col min="13621" max="13621" width="2.5703125" style="1" customWidth="1"/>
    <col min="13622" max="13825" width="9.140625" style="1"/>
    <col min="13826" max="13826" width="2.5703125" style="1" customWidth="1"/>
    <col min="13827" max="13830" width="6.5703125" style="1" customWidth="1"/>
    <col min="13831" max="13831" width="2.7109375" style="1" customWidth="1"/>
    <col min="13832" max="13832" width="3.85546875" style="1" bestFit="1" customWidth="1"/>
    <col min="13833" max="13841" width="4.7109375" style="1" customWidth="1"/>
    <col min="13842" max="13848" width="6.7109375" style="1" customWidth="1"/>
    <col min="13849" max="13850" width="2.5703125" style="1" customWidth="1"/>
    <col min="13851" max="13876" width="3.7109375" style="1" customWidth="1"/>
    <col min="13877" max="13877" width="2.5703125" style="1" customWidth="1"/>
    <col min="13878" max="14081" width="9.140625" style="1"/>
    <col min="14082" max="14082" width="2.5703125" style="1" customWidth="1"/>
    <col min="14083" max="14086" width="6.5703125" style="1" customWidth="1"/>
    <col min="14087" max="14087" width="2.7109375" style="1" customWidth="1"/>
    <col min="14088" max="14088" width="3.85546875" style="1" bestFit="1" customWidth="1"/>
    <col min="14089" max="14097" width="4.7109375" style="1" customWidth="1"/>
    <col min="14098" max="14104" width="6.7109375" style="1" customWidth="1"/>
    <col min="14105" max="14106" width="2.5703125" style="1" customWidth="1"/>
    <col min="14107" max="14132" width="3.7109375" style="1" customWidth="1"/>
    <col min="14133" max="14133" width="2.5703125" style="1" customWidth="1"/>
    <col min="14134" max="14337" width="9.140625" style="1"/>
    <col min="14338" max="14338" width="2.5703125" style="1" customWidth="1"/>
    <col min="14339" max="14342" width="6.5703125" style="1" customWidth="1"/>
    <col min="14343" max="14343" width="2.7109375" style="1" customWidth="1"/>
    <col min="14344" max="14344" width="3.85546875" style="1" bestFit="1" customWidth="1"/>
    <col min="14345" max="14353" width="4.7109375" style="1" customWidth="1"/>
    <col min="14354" max="14360" width="6.7109375" style="1" customWidth="1"/>
    <col min="14361" max="14362" width="2.5703125" style="1" customWidth="1"/>
    <col min="14363" max="14388" width="3.7109375" style="1" customWidth="1"/>
    <col min="14389" max="14389" width="2.5703125" style="1" customWidth="1"/>
    <col min="14390" max="14593" width="9.140625" style="1"/>
    <col min="14594" max="14594" width="2.5703125" style="1" customWidth="1"/>
    <col min="14595" max="14598" width="6.5703125" style="1" customWidth="1"/>
    <col min="14599" max="14599" width="2.7109375" style="1" customWidth="1"/>
    <col min="14600" max="14600" width="3.85546875" style="1" bestFit="1" customWidth="1"/>
    <col min="14601" max="14609" width="4.7109375" style="1" customWidth="1"/>
    <col min="14610" max="14616" width="6.7109375" style="1" customWidth="1"/>
    <col min="14617" max="14618" width="2.5703125" style="1" customWidth="1"/>
    <col min="14619" max="14644" width="3.7109375" style="1" customWidth="1"/>
    <col min="14645" max="14645" width="2.5703125" style="1" customWidth="1"/>
    <col min="14646" max="14849" width="9.140625" style="1"/>
    <col min="14850" max="14850" width="2.5703125" style="1" customWidth="1"/>
    <col min="14851" max="14854" width="6.5703125" style="1" customWidth="1"/>
    <col min="14855" max="14855" width="2.7109375" style="1" customWidth="1"/>
    <col min="14856" max="14856" width="3.85546875" style="1" bestFit="1" customWidth="1"/>
    <col min="14857" max="14865" width="4.7109375" style="1" customWidth="1"/>
    <col min="14866" max="14872" width="6.7109375" style="1" customWidth="1"/>
    <col min="14873" max="14874" width="2.5703125" style="1" customWidth="1"/>
    <col min="14875" max="14900" width="3.7109375" style="1" customWidth="1"/>
    <col min="14901" max="14901" width="2.5703125" style="1" customWidth="1"/>
    <col min="14902" max="15105" width="9.140625" style="1"/>
    <col min="15106" max="15106" width="2.5703125" style="1" customWidth="1"/>
    <col min="15107" max="15110" width="6.5703125" style="1" customWidth="1"/>
    <col min="15111" max="15111" width="2.7109375" style="1" customWidth="1"/>
    <col min="15112" max="15112" width="3.85546875" style="1" bestFit="1" customWidth="1"/>
    <col min="15113" max="15121" width="4.7109375" style="1" customWidth="1"/>
    <col min="15122" max="15128" width="6.7109375" style="1" customWidth="1"/>
    <col min="15129" max="15130" width="2.5703125" style="1" customWidth="1"/>
    <col min="15131" max="15156" width="3.7109375" style="1" customWidth="1"/>
    <col min="15157" max="15157" width="2.5703125" style="1" customWidth="1"/>
    <col min="15158" max="15361" width="9.140625" style="1"/>
    <col min="15362" max="15362" width="2.5703125" style="1" customWidth="1"/>
    <col min="15363" max="15366" width="6.5703125" style="1" customWidth="1"/>
    <col min="15367" max="15367" width="2.7109375" style="1" customWidth="1"/>
    <col min="15368" max="15368" width="3.85546875" style="1" bestFit="1" customWidth="1"/>
    <col min="15369" max="15377" width="4.7109375" style="1" customWidth="1"/>
    <col min="15378" max="15384" width="6.7109375" style="1" customWidth="1"/>
    <col min="15385" max="15386" width="2.5703125" style="1" customWidth="1"/>
    <col min="15387" max="15412" width="3.7109375" style="1" customWidth="1"/>
    <col min="15413" max="15413" width="2.5703125" style="1" customWidth="1"/>
    <col min="15414" max="15617" width="9.140625" style="1"/>
    <col min="15618" max="15618" width="2.5703125" style="1" customWidth="1"/>
    <col min="15619" max="15622" width="6.5703125" style="1" customWidth="1"/>
    <col min="15623" max="15623" width="2.7109375" style="1" customWidth="1"/>
    <col min="15624" max="15624" width="3.85546875" style="1" bestFit="1" customWidth="1"/>
    <col min="15625" max="15633" width="4.7109375" style="1" customWidth="1"/>
    <col min="15634" max="15640" width="6.7109375" style="1" customWidth="1"/>
    <col min="15641" max="15642" width="2.5703125" style="1" customWidth="1"/>
    <col min="15643" max="15668" width="3.7109375" style="1" customWidth="1"/>
    <col min="15669" max="15669" width="2.5703125" style="1" customWidth="1"/>
    <col min="15670" max="15873" width="9.140625" style="1"/>
    <col min="15874" max="15874" width="2.5703125" style="1" customWidth="1"/>
    <col min="15875" max="15878" width="6.5703125" style="1" customWidth="1"/>
    <col min="15879" max="15879" width="2.7109375" style="1" customWidth="1"/>
    <col min="15880" max="15880" width="3.85546875" style="1" bestFit="1" customWidth="1"/>
    <col min="15881" max="15889" width="4.7109375" style="1" customWidth="1"/>
    <col min="15890" max="15896" width="6.7109375" style="1" customWidth="1"/>
    <col min="15897" max="15898" width="2.5703125" style="1" customWidth="1"/>
    <col min="15899" max="15924" width="3.7109375" style="1" customWidth="1"/>
    <col min="15925" max="15925" width="2.5703125" style="1" customWidth="1"/>
    <col min="15926" max="16129" width="9.140625" style="1"/>
    <col min="16130" max="16130" width="2.5703125" style="1" customWidth="1"/>
    <col min="16131" max="16134" width="6.5703125" style="1" customWidth="1"/>
    <col min="16135" max="16135" width="2.7109375" style="1" customWidth="1"/>
    <col min="16136" max="16136" width="3.85546875" style="1" bestFit="1" customWidth="1"/>
    <col min="16137" max="16145" width="4.7109375" style="1" customWidth="1"/>
    <col min="16146" max="16152" width="6.7109375" style="1" customWidth="1"/>
    <col min="16153" max="16154" width="2.5703125" style="1" customWidth="1"/>
    <col min="16155" max="16180" width="3.7109375" style="1" customWidth="1"/>
    <col min="16181" max="16181" width="2.5703125" style="1" customWidth="1"/>
    <col min="16182" max="16384" width="9.140625" style="1"/>
  </cols>
  <sheetData>
    <row r="1" spans="1:43" ht="60" customHeight="1" thickBot="1" x14ac:dyDescent="0.3">
      <c r="A1" s="1"/>
      <c r="B1" s="101" t="s">
        <v>0</v>
      </c>
      <c r="C1" s="102"/>
      <c r="D1" s="102"/>
      <c r="E1" s="102"/>
      <c r="F1" s="103" t="s">
        <v>1</v>
      </c>
      <c r="G1" s="103"/>
      <c r="H1" s="103"/>
      <c r="I1" s="103"/>
      <c r="J1" s="103"/>
      <c r="K1" s="103" t="s">
        <v>24</v>
      </c>
      <c r="L1" s="103"/>
      <c r="M1" s="103"/>
      <c r="N1" s="103"/>
      <c r="O1" s="103" t="s">
        <v>3</v>
      </c>
      <c r="P1" s="103"/>
      <c r="Q1" s="103"/>
      <c r="R1" s="104"/>
      <c r="S1" s="1"/>
      <c r="T1" s="1"/>
      <c r="U1" s="1"/>
      <c r="V1" s="105" t="s">
        <v>4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2"/>
    </row>
    <row r="2" spans="1:43" ht="25.5" customHeight="1" thickBot="1" x14ac:dyDescent="0.3">
      <c r="U2" s="1"/>
      <c r="V2" s="1"/>
      <c r="W2" s="1"/>
      <c r="X2" s="1"/>
      <c r="AM2" s="2"/>
    </row>
    <row r="3" spans="1:43" ht="25.5" customHeight="1" thickBot="1" x14ac:dyDescent="0.3">
      <c r="B3" s="6"/>
      <c r="C3" s="7" t="s">
        <v>5</v>
      </c>
      <c r="D3" s="7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T3" s="125" t="s">
        <v>8</v>
      </c>
      <c r="U3" s="122" t="s">
        <v>40</v>
      </c>
      <c r="V3" s="123"/>
      <c r="W3" s="123"/>
      <c r="X3" s="123"/>
      <c r="Y3" s="123"/>
      <c r="Z3" s="124"/>
      <c r="AB3" s="11"/>
      <c r="AC3" s="11"/>
      <c r="AD3" s="11"/>
      <c r="AE3" s="11"/>
      <c r="AF3" s="12"/>
      <c r="AP3" s="95" t="s">
        <v>40</v>
      </c>
      <c r="AQ3" s="96">
        <f t="shared" ref="AQ3:AQ14" si="0">SUM(AJ3,AL3)</f>
        <v>0</v>
      </c>
    </row>
    <row r="4" spans="1:43" ht="25.5" customHeight="1" thickBot="1" x14ac:dyDescent="0.3">
      <c r="B4" s="13" t="s">
        <v>9</v>
      </c>
      <c r="C4" s="128">
        <v>42571</v>
      </c>
      <c r="D4" s="14">
        <v>0.70833333333333337</v>
      </c>
      <c r="E4" s="15">
        <v>13</v>
      </c>
      <c r="F4" s="16"/>
      <c r="G4" s="129" t="s">
        <v>10</v>
      </c>
      <c r="H4" s="130"/>
      <c r="I4" s="17">
        <v>1</v>
      </c>
      <c r="J4" s="18"/>
      <c r="K4" s="19" t="s">
        <v>11</v>
      </c>
      <c r="L4" s="20">
        <v>1</v>
      </c>
      <c r="M4" s="7">
        <v>2</v>
      </c>
      <c r="N4" s="7">
        <v>3</v>
      </c>
      <c r="O4" s="21">
        <v>4</v>
      </c>
      <c r="P4" s="131"/>
      <c r="Q4" s="22" t="s">
        <v>12</v>
      </c>
      <c r="R4" s="8" t="s">
        <v>13</v>
      </c>
      <c r="T4" s="126"/>
      <c r="U4" s="23"/>
      <c r="V4" s="24"/>
      <c r="W4" s="24"/>
      <c r="X4" s="24"/>
      <c r="Y4" s="24"/>
      <c r="Z4" s="25">
        <v>3</v>
      </c>
      <c r="AB4" s="26"/>
      <c r="AC4" s="26"/>
      <c r="AD4" s="26"/>
      <c r="AE4" s="26"/>
      <c r="AF4" s="26"/>
      <c r="AP4" s="95" t="s">
        <v>37</v>
      </c>
      <c r="AQ4" s="96">
        <f t="shared" si="0"/>
        <v>0</v>
      </c>
    </row>
    <row r="5" spans="1:43" ht="25.5" customHeight="1" x14ac:dyDescent="0.25">
      <c r="B5" s="27" t="str">
        <f>IF(H8="BYE","X","2-4")</f>
        <v>X</v>
      </c>
      <c r="C5" s="115"/>
      <c r="D5" s="28"/>
      <c r="E5" s="29">
        <f>E4</f>
        <v>13</v>
      </c>
      <c r="F5" s="16"/>
      <c r="G5" s="30">
        <v>1</v>
      </c>
      <c r="H5" s="108" t="s">
        <v>40</v>
      </c>
      <c r="I5" s="109"/>
      <c r="J5" s="109"/>
      <c r="K5" s="110"/>
      <c r="L5" s="31"/>
      <c r="M5" s="32">
        <v>3</v>
      </c>
      <c r="N5" s="32">
        <v>3</v>
      </c>
      <c r="O5" s="33"/>
      <c r="P5" s="132"/>
      <c r="Q5" s="34">
        <v>4</v>
      </c>
      <c r="R5" s="35">
        <v>1</v>
      </c>
      <c r="T5" s="126"/>
      <c r="U5" s="182">
        <v>42572.5</v>
      </c>
      <c r="V5" s="183"/>
      <c r="W5" s="183"/>
      <c r="X5" s="183"/>
      <c r="Y5" s="183"/>
      <c r="Z5" s="184"/>
      <c r="AB5" s="11"/>
      <c r="AC5" s="11"/>
      <c r="AD5" s="11"/>
      <c r="AE5" s="11"/>
      <c r="AF5" s="12"/>
      <c r="AP5" s="95" t="s">
        <v>49</v>
      </c>
      <c r="AQ5" s="96">
        <f t="shared" si="0"/>
        <v>0</v>
      </c>
    </row>
    <row r="6" spans="1:43" ht="25.5" customHeight="1" thickBot="1" x14ac:dyDescent="0.3">
      <c r="B6" s="36" t="s">
        <v>14</v>
      </c>
      <c r="C6" s="114">
        <f>C4</f>
        <v>42571</v>
      </c>
      <c r="D6" s="37">
        <v>0.79166666666666663</v>
      </c>
      <c r="E6" s="29">
        <f>E4</f>
        <v>13</v>
      </c>
      <c r="F6" s="16"/>
      <c r="G6" s="38">
        <v>2</v>
      </c>
      <c r="H6" s="119" t="s">
        <v>46</v>
      </c>
      <c r="I6" s="120"/>
      <c r="J6" s="120"/>
      <c r="K6" s="121"/>
      <c r="L6" s="39">
        <v>0</v>
      </c>
      <c r="M6" s="40"/>
      <c r="N6" s="41">
        <v>1</v>
      </c>
      <c r="O6" s="42"/>
      <c r="P6" s="132"/>
      <c r="Q6" s="43">
        <v>2</v>
      </c>
      <c r="R6" s="44">
        <v>3</v>
      </c>
      <c r="T6" s="126"/>
      <c r="U6" s="45"/>
      <c r="V6" s="46"/>
      <c r="W6" s="46"/>
      <c r="X6" s="46"/>
      <c r="Y6" s="46"/>
      <c r="Z6" s="47">
        <v>1</v>
      </c>
      <c r="AB6" s="11"/>
      <c r="AC6" s="11"/>
      <c r="AD6" s="11"/>
      <c r="AE6" s="11"/>
      <c r="AF6" s="12"/>
      <c r="AP6" s="95" t="s">
        <v>38</v>
      </c>
      <c r="AQ6" s="96">
        <f t="shared" si="0"/>
        <v>0</v>
      </c>
    </row>
    <row r="7" spans="1:43" ht="25.5" customHeight="1" thickBot="1" x14ac:dyDescent="0.3">
      <c r="B7" s="48" t="str">
        <f>IF(H8="BYE","X","3-4")</f>
        <v>X</v>
      </c>
      <c r="C7" s="115"/>
      <c r="D7" s="28"/>
      <c r="E7" s="29">
        <f>E4</f>
        <v>13</v>
      </c>
      <c r="F7" s="16"/>
      <c r="G7" s="38">
        <v>3</v>
      </c>
      <c r="H7" s="119" t="s">
        <v>47</v>
      </c>
      <c r="I7" s="120"/>
      <c r="J7" s="120"/>
      <c r="K7" s="121"/>
      <c r="L7" s="39">
        <v>0</v>
      </c>
      <c r="M7" s="41">
        <v>3</v>
      </c>
      <c r="N7" s="40"/>
      <c r="O7" s="42"/>
      <c r="P7" s="132"/>
      <c r="Q7" s="43">
        <v>4</v>
      </c>
      <c r="R7" s="44">
        <v>2</v>
      </c>
      <c r="T7" s="127"/>
      <c r="U7" s="122" t="s">
        <v>38</v>
      </c>
      <c r="V7" s="123"/>
      <c r="W7" s="123"/>
      <c r="X7" s="123"/>
      <c r="Y7" s="123"/>
      <c r="Z7" s="124"/>
      <c r="AA7" s="11"/>
      <c r="AB7" s="11"/>
      <c r="AC7" s="11"/>
      <c r="AD7" s="11"/>
      <c r="AE7" s="12"/>
      <c r="AP7" s="95" t="s">
        <v>43</v>
      </c>
      <c r="AQ7" s="96">
        <f t="shared" si="0"/>
        <v>0</v>
      </c>
    </row>
    <row r="8" spans="1:43" ht="25.5" customHeight="1" thickBot="1" x14ac:dyDescent="0.3">
      <c r="B8" s="49" t="str">
        <f>IF(H8="BYE","X","1-4")</f>
        <v>X</v>
      </c>
      <c r="C8" s="114">
        <v>42572</v>
      </c>
      <c r="D8" s="37">
        <v>0.41666666666666669</v>
      </c>
      <c r="E8" s="29">
        <v>16</v>
      </c>
      <c r="F8" s="16"/>
      <c r="G8" s="50">
        <v>4</v>
      </c>
      <c r="H8" s="135" t="s">
        <v>28</v>
      </c>
      <c r="I8" s="136"/>
      <c r="J8" s="136"/>
      <c r="K8" s="137"/>
      <c r="L8" s="51"/>
      <c r="M8" s="52"/>
      <c r="N8" s="52"/>
      <c r="O8" s="53"/>
      <c r="P8" s="133"/>
      <c r="Q8" s="54"/>
      <c r="R8" s="55"/>
      <c r="U8" s="56"/>
      <c r="V8" s="56"/>
      <c r="W8" s="1"/>
      <c r="X8" s="1"/>
      <c r="AA8" s="138" t="s">
        <v>15</v>
      </c>
      <c r="AB8" s="139"/>
      <c r="AC8" s="140"/>
      <c r="AD8" s="57"/>
      <c r="AE8" s="122" t="s">
        <v>40</v>
      </c>
      <c r="AF8" s="123"/>
      <c r="AG8" s="123"/>
      <c r="AH8" s="123"/>
      <c r="AI8" s="123"/>
      <c r="AJ8" s="124"/>
      <c r="AK8" s="11"/>
      <c r="AL8" s="11"/>
      <c r="AP8" s="95" t="s">
        <v>50</v>
      </c>
      <c r="AQ8" s="96">
        <f t="shared" si="0"/>
        <v>0</v>
      </c>
    </row>
    <row r="9" spans="1:43" ht="25.5" customHeight="1" thickBot="1" x14ac:dyDescent="0.3">
      <c r="B9" s="58" t="s">
        <v>16</v>
      </c>
      <c r="C9" s="134"/>
      <c r="D9" s="59"/>
      <c r="E9" s="60">
        <v>16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U9" s="63"/>
      <c r="V9" s="63"/>
      <c r="W9" s="1"/>
      <c r="X9" s="1"/>
      <c r="AA9" s="141"/>
      <c r="AB9" s="142"/>
      <c r="AC9" s="143"/>
      <c r="AD9" s="64"/>
      <c r="AE9" s="23"/>
      <c r="AF9" s="24"/>
      <c r="AG9" s="24"/>
      <c r="AH9" s="24"/>
      <c r="AI9" s="24"/>
      <c r="AJ9" s="25">
        <v>3</v>
      </c>
      <c r="AK9" s="11"/>
      <c r="AL9" s="11"/>
      <c r="AP9" s="95" t="s">
        <v>45</v>
      </c>
      <c r="AQ9" s="96">
        <f t="shared" si="0"/>
        <v>3</v>
      </c>
    </row>
    <row r="10" spans="1:43" ht="25.5" customHeight="1" thickBot="1" x14ac:dyDescent="0.3">
      <c r="C10" s="3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63"/>
      <c r="V10" s="63"/>
      <c r="W10" s="1"/>
      <c r="X10" s="1"/>
      <c r="AA10" s="163">
        <v>42572</v>
      </c>
      <c r="AB10" s="145"/>
      <c r="AC10" s="146"/>
      <c r="AD10" s="68"/>
      <c r="AE10" s="111"/>
      <c r="AF10" s="112"/>
      <c r="AG10" s="112"/>
      <c r="AH10" s="112"/>
      <c r="AI10" s="112"/>
      <c r="AJ10" s="113"/>
      <c r="AK10" s="26"/>
      <c r="AL10" s="26"/>
      <c r="AP10" s="95" t="s">
        <v>46</v>
      </c>
      <c r="AQ10" s="96">
        <f t="shared" si="0"/>
        <v>0</v>
      </c>
    </row>
    <row r="11" spans="1:43" ht="25.5" customHeight="1" thickBot="1" x14ac:dyDescent="0.3">
      <c r="B11" s="6"/>
      <c r="C11" s="7" t="s">
        <v>5</v>
      </c>
      <c r="D11" s="7" t="s">
        <v>6</v>
      </c>
      <c r="E11" s="8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/>
      <c r="V11" s="63"/>
      <c r="W11" s="3"/>
      <c r="X11" s="1"/>
      <c r="AA11" s="167">
        <v>0.58333333333333337</v>
      </c>
      <c r="AB11" s="148"/>
      <c r="AC11" s="149"/>
      <c r="AD11" s="69"/>
      <c r="AE11" s="45"/>
      <c r="AF11" s="46"/>
      <c r="AG11" s="46"/>
      <c r="AH11" s="46"/>
      <c r="AI11" s="46"/>
      <c r="AJ11" s="47">
        <v>1</v>
      </c>
      <c r="AK11" s="11"/>
      <c r="AL11" s="11"/>
      <c r="AP11" s="95" t="s">
        <v>47</v>
      </c>
      <c r="AQ11" s="96">
        <f t="shared" si="0"/>
        <v>1</v>
      </c>
    </row>
    <row r="12" spans="1:43" ht="25.5" customHeight="1" thickBot="1" x14ac:dyDescent="0.3">
      <c r="B12" s="13" t="s">
        <v>9</v>
      </c>
      <c r="C12" s="128">
        <v>42571</v>
      </c>
      <c r="D12" s="14">
        <v>0.70833333333333337</v>
      </c>
      <c r="E12" s="15">
        <v>14</v>
      </c>
      <c r="F12" s="16"/>
      <c r="G12" s="129" t="s">
        <v>10</v>
      </c>
      <c r="H12" s="130"/>
      <c r="I12" s="17">
        <v>2</v>
      </c>
      <c r="J12" s="18"/>
      <c r="K12" s="19" t="s">
        <v>11</v>
      </c>
      <c r="L12" s="20">
        <v>1</v>
      </c>
      <c r="M12" s="7">
        <v>2</v>
      </c>
      <c r="N12" s="7">
        <v>3</v>
      </c>
      <c r="O12" s="21">
        <v>4</v>
      </c>
      <c r="P12" s="131"/>
      <c r="Q12" s="22" t="s">
        <v>12</v>
      </c>
      <c r="R12" s="8" t="s">
        <v>13</v>
      </c>
      <c r="U12" s="63"/>
      <c r="V12" s="63"/>
      <c r="W12" s="3"/>
      <c r="X12" s="1"/>
      <c r="AA12" s="150"/>
      <c r="AB12" s="151"/>
      <c r="AC12" s="152"/>
      <c r="AD12" s="70"/>
      <c r="AE12" s="122" t="s">
        <v>49</v>
      </c>
      <c r="AF12" s="123"/>
      <c r="AG12" s="123"/>
      <c r="AH12" s="123"/>
      <c r="AI12" s="123"/>
      <c r="AJ12" s="124"/>
      <c r="AK12" s="11"/>
      <c r="AL12" s="11"/>
      <c r="AP12" s="95" t="s">
        <v>42</v>
      </c>
      <c r="AQ12" s="96">
        <f t="shared" si="0"/>
        <v>0</v>
      </c>
    </row>
    <row r="13" spans="1:43" ht="25.5" customHeight="1" thickBot="1" x14ac:dyDescent="0.3">
      <c r="B13" s="27" t="str">
        <f>IF(H16="BYE","X","2-4")</f>
        <v>X</v>
      </c>
      <c r="C13" s="115"/>
      <c r="D13" s="28"/>
      <c r="E13" s="29">
        <f>E12</f>
        <v>14</v>
      </c>
      <c r="F13" s="16"/>
      <c r="G13" s="30">
        <v>1</v>
      </c>
      <c r="H13" s="108" t="s">
        <v>37</v>
      </c>
      <c r="I13" s="109"/>
      <c r="J13" s="109"/>
      <c r="K13" s="110"/>
      <c r="L13" s="31"/>
      <c r="M13" s="32">
        <v>3</v>
      </c>
      <c r="N13" s="32">
        <v>3</v>
      </c>
      <c r="O13" s="33"/>
      <c r="P13" s="132"/>
      <c r="Q13" s="34">
        <v>4</v>
      </c>
      <c r="R13" s="35">
        <v>1</v>
      </c>
      <c r="T13" s="125" t="s">
        <v>8</v>
      </c>
      <c r="U13" s="122" t="s">
        <v>45</v>
      </c>
      <c r="V13" s="123"/>
      <c r="W13" s="123"/>
      <c r="X13" s="123"/>
      <c r="Y13" s="123"/>
      <c r="Z13" s="124"/>
      <c r="AA13" s="11"/>
      <c r="AB13" s="11"/>
      <c r="AC13" s="11"/>
      <c r="AD13" s="11"/>
      <c r="AE13" s="56"/>
      <c r="AF13" s="56"/>
      <c r="AG13" s="56"/>
      <c r="AH13" s="56"/>
      <c r="AI13" s="56"/>
      <c r="AJ13" s="71"/>
      <c r="AK13" s="11"/>
      <c r="AL13" s="56"/>
      <c r="AP13" s="95" t="s">
        <v>36</v>
      </c>
      <c r="AQ13" s="96">
        <f t="shared" si="0"/>
        <v>0</v>
      </c>
    </row>
    <row r="14" spans="1:43" ht="25.5" customHeight="1" x14ac:dyDescent="0.25">
      <c r="B14" s="36" t="s">
        <v>14</v>
      </c>
      <c r="C14" s="114">
        <f>C12</f>
        <v>42571</v>
      </c>
      <c r="D14" s="37">
        <v>0.79166666666666663</v>
      </c>
      <c r="E14" s="29">
        <f>E12</f>
        <v>14</v>
      </c>
      <c r="F14" s="16"/>
      <c r="G14" s="38">
        <v>2</v>
      </c>
      <c r="H14" s="119" t="s">
        <v>45</v>
      </c>
      <c r="I14" s="120"/>
      <c r="J14" s="120"/>
      <c r="K14" s="121"/>
      <c r="L14" s="39">
        <v>0</v>
      </c>
      <c r="M14" s="40"/>
      <c r="N14" s="41">
        <v>3</v>
      </c>
      <c r="O14" s="42"/>
      <c r="P14" s="132"/>
      <c r="Q14" s="43">
        <v>3</v>
      </c>
      <c r="R14" s="44">
        <v>2</v>
      </c>
      <c r="T14" s="126"/>
      <c r="U14" s="23"/>
      <c r="V14" s="24"/>
      <c r="W14" s="24"/>
      <c r="X14" s="24"/>
      <c r="Y14" s="24"/>
      <c r="Z14" s="25">
        <v>1</v>
      </c>
      <c r="AA14" s="11"/>
      <c r="AB14" s="11"/>
      <c r="AC14" s="11"/>
      <c r="AD14" s="11"/>
      <c r="AE14" s="63"/>
      <c r="AF14" s="63"/>
      <c r="AG14" s="63"/>
      <c r="AH14" s="63"/>
      <c r="AI14" s="63"/>
      <c r="AJ14" s="72"/>
      <c r="AK14" s="11"/>
      <c r="AL14" s="63"/>
      <c r="AP14" s="95" t="s">
        <v>48</v>
      </c>
      <c r="AQ14" s="96">
        <f t="shared" si="0"/>
        <v>0</v>
      </c>
    </row>
    <row r="15" spans="1:43" ht="25.5" customHeight="1" thickBot="1" x14ac:dyDescent="0.3">
      <c r="B15" s="48" t="str">
        <f>IF(H16="BYE","X","3-4")</f>
        <v>X</v>
      </c>
      <c r="C15" s="115"/>
      <c r="D15" s="28"/>
      <c r="E15" s="29">
        <f>E12</f>
        <v>14</v>
      </c>
      <c r="F15" s="16"/>
      <c r="G15" s="38">
        <v>3</v>
      </c>
      <c r="H15" s="119" t="s">
        <v>42</v>
      </c>
      <c r="I15" s="120"/>
      <c r="J15" s="120"/>
      <c r="K15" s="121"/>
      <c r="L15" s="39">
        <v>0</v>
      </c>
      <c r="M15" s="41">
        <v>0</v>
      </c>
      <c r="N15" s="40"/>
      <c r="O15" s="42"/>
      <c r="P15" s="132"/>
      <c r="Q15" s="43">
        <v>2</v>
      </c>
      <c r="R15" s="44">
        <v>3</v>
      </c>
      <c r="T15" s="126"/>
      <c r="U15" s="182">
        <v>42572.5</v>
      </c>
      <c r="V15" s="183"/>
      <c r="W15" s="183"/>
      <c r="X15" s="183"/>
      <c r="Y15" s="183"/>
      <c r="Z15" s="184"/>
      <c r="AA15" s="11"/>
      <c r="AB15" s="11"/>
      <c r="AC15" s="11"/>
      <c r="AD15" s="11"/>
      <c r="AE15" s="63"/>
      <c r="AF15" s="63"/>
      <c r="AG15" s="63"/>
      <c r="AH15" s="63"/>
      <c r="AI15" s="63"/>
      <c r="AJ15" s="73"/>
      <c r="AK15" s="11"/>
      <c r="AL15" s="63"/>
    </row>
    <row r="16" spans="1:43" ht="25.5" customHeight="1" thickBot="1" x14ac:dyDescent="0.3">
      <c r="B16" s="49" t="str">
        <f>IF(H16="BYE","X","1-4")</f>
        <v>X</v>
      </c>
      <c r="C16" s="114">
        <v>42572</v>
      </c>
      <c r="D16" s="37">
        <v>0.41666666666666669</v>
      </c>
      <c r="E16" s="29">
        <v>17</v>
      </c>
      <c r="F16" s="16"/>
      <c r="G16" s="50">
        <v>4</v>
      </c>
      <c r="H16" s="135" t="s">
        <v>28</v>
      </c>
      <c r="I16" s="136"/>
      <c r="J16" s="136"/>
      <c r="K16" s="137"/>
      <c r="L16" s="51"/>
      <c r="M16" s="52"/>
      <c r="N16" s="52"/>
      <c r="O16" s="53"/>
      <c r="P16" s="133"/>
      <c r="Q16" s="54"/>
      <c r="R16" s="55"/>
      <c r="T16" s="126"/>
      <c r="U16" s="45"/>
      <c r="V16" s="46"/>
      <c r="W16" s="46"/>
      <c r="X16" s="46"/>
      <c r="Y16" s="46"/>
      <c r="Z16" s="47">
        <v>3</v>
      </c>
      <c r="AA16" s="11"/>
      <c r="AB16" s="74"/>
      <c r="AD16" s="138" t="s">
        <v>17</v>
      </c>
      <c r="AE16" s="139"/>
      <c r="AF16" s="140"/>
      <c r="AG16" s="57"/>
      <c r="AH16" s="164" t="s">
        <v>40</v>
      </c>
      <c r="AI16" s="165"/>
      <c r="AJ16" s="165"/>
      <c r="AK16" s="165"/>
      <c r="AL16" s="165"/>
      <c r="AM16" s="166"/>
    </row>
    <row r="17" spans="2:39" ht="25.5" customHeight="1" thickBot="1" x14ac:dyDescent="0.3">
      <c r="B17" s="58" t="s">
        <v>16</v>
      </c>
      <c r="C17" s="134"/>
      <c r="D17" s="59"/>
      <c r="E17" s="60">
        <v>17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27"/>
      <c r="U17" s="122" t="s">
        <v>49</v>
      </c>
      <c r="V17" s="123"/>
      <c r="W17" s="123"/>
      <c r="X17" s="123"/>
      <c r="Y17" s="123"/>
      <c r="Z17" s="124"/>
      <c r="AA17" s="11"/>
      <c r="AB17" s="56"/>
      <c r="AD17" s="141"/>
      <c r="AE17" s="142"/>
      <c r="AF17" s="143"/>
      <c r="AG17" s="64"/>
      <c r="AH17" s="23"/>
      <c r="AI17" s="24"/>
      <c r="AJ17" s="24"/>
      <c r="AK17" s="24"/>
      <c r="AL17" s="24"/>
      <c r="AM17" s="25">
        <v>3</v>
      </c>
    </row>
    <row r="18" spans="2:39" ht="25.5" customHeight="1" thickBot="1" x14ac:dyDescent="0.3">
      <c r="C18" s="75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1"/>
      <c r="V18" s="11"/>
      <c r="W18" s="11"/>
      <c r="X18" s="11"/>
      <c r="Y18" s="11"/>
      <c r="Z18" s="11"/>
      <c r="AA18" s="11"/>
      <c r="AB18" s="76"/>
      <c r="AD18" s="163">
        <v>42573</v>
      </c>
      <c r="AE18" s="145"/>
      <c r="AF18" s="146"/>
      <c r="AG18" s="68"/>
      <c r="AH18" s="111"/>
      <c r="AI18" s="112"/>
      <c r="AJ18" s="112"/>
      <c r="AK18" s="112"/>
      <c r="AL18" s="112"/>
      <c r="AM18" s="113"/>
    </row>
    <row r="19" spans="2:39" ht="25.5" customHeight="1" thickBot="1" x14ac:dyDescent="0.3">
      <c r="B19" s="6"/>
      <c r="C19" s="7" t="s">
        <v>5</v>
      </c>
      <c r="D19" s="7" t="s">
        <v>6</v>
      </c>
      <c r="E19" s="8" t="s">
        <v>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T19" s="125" t="s">
        <v>8</v>
      </c>
      <c r="U19" s="122" t="s">
        <v>43</v>
      </c>
      <c r="V19" s="123"/>
      <c r="W19" s="123"/>
      <c r="X19" s="123"/>
      <c r="Y19" s="123"/>
      <c r="Z19" s="124"/>
      <c r="AA19" s="11"/>
      <c r="AB19" s="11"/>
      <c r="AD19" s="167">
        <v>0.66666666666666663</v>
      </c>
      <c r="AE19" s="148"/>
      <c r="AF19" s="149"/>
      <c r="AG19" s="69"/>
      <c r="AH19" s="45"/>
      <c r="AI19" s="46"/>
      <c r="AJ19" s="46"/>
      <c r="AK19" s="46"/>
      <c r="AL19" s="46"/>
      <c r="AM19" s="47">
        <v>0</v>
      </c>
    </row>
    <row r="20" spans="2:39" ht="25.5" customHeight="1" thickBot="1" x14ac:dyDescent="0.3">
      <c r="B20" s="13" t="s">
        <v>9</v>
      </c>
      <c r="C20" s="128">
        <v>42571</v>
      </c>
      <c r="D20" s="14">
        <v>0.70833333333333337</v>
      </c>
      <c r="E20" s="15">
        <v>15</v>
      </c>
      <c r="F20" s="16"/>
      <c r="G20" s="129" t="s">
        <v>10</v>
      </c>
      <c r="H20" s="130"/>
      <c r="I20" s="17">
        <v>3</v>
      </c>
      <c r="J20" s="18"/>
      <c r="K20" s="19" t="s">
        <v>11</v>
      </c>
      <c r="L20" s="20">
        <v>1</v>
      </c>
      <c r="M20" s="7">
        <v>2</v>
      </c>
      <c r="N20" s="7">
        <v>3</v>
      </c>
      <c r="O20" s="21">
        <v>4</v>
      </c>
      <c r="P20" s="131"/>
      <c r="Q20" s="22" t="s">
        <v>12</v>
      </c>
      <c r="R20" s="8" t="s">
        <v>13</v>
      </c>
      <c r="T20" s="126"/>
      <c r="U20" s="23"/>
      <c r="V20" s="24"/>
      <c r="W20" s="24"/>
      <c r="X20" s="24"/>
      <c r="Y20" s="24"/>
      <c r="Z20" s="25">
        <v>0</v>
      </c>
      <c r="AA20" s="11"/>
      <c r="AB20" s="11"/>
      <c r="AD20" s="150"/>
      <c r="AE20" s="151"/>
      <c r="AF20" s="152"/>
      <c r="AG20" s="70"/>
      <c r="AH20" s="122" t="s">
        <v>37</v>
      </c>
      <c r="AI20" s="123"/>
      <c r="AJ20" s="123"/>
      <c r="AK20" s="123"/>
      <c r="AL20" s="123"/>
      <c r="AM20" s="124"/>
    </row>
    <row r="21" spans="2:39" ht="25.5" customHeight="1" x14ac:dyDescent="0.25">
      <c r="B21" s="27" t="str">
        <f>IF(H24="BYE","X","2-4")</f>
        <v>X</v>
      </c>
      <c r="C21" s="115"/>
      <c r="D21" s="28"/>
      <c r="E21" s="29">
        <f>E20</f>
        <v>15</v>
      </c>
      <c r="F21" s="16"/>
      <c r="G21" s="30">
        <v>1</v>
      </c>
      <c r="H21" s="108" t="s">
        <v>49</v>
      </c>
      <c r="I21" s="109"/>
      <c r="J21" s="109"/>
      <c r="K21" s="110"/>
      <c r="L21" s="31"/>
      <c r="M21" s="32">
        <v>3</v>
      </c>
      <c r="N21" s="32">
        <v>3</v>
      </c>
      <c r="O21" s="33"/>
      <c r="P21" s="132"/>
      <c r="Q21" s="34">
        <v>4</v>
      </c>
      <c r="R21" s="35">
        <v>1</v>
      </c>
      <c r="T21" s="126"/>
      <c r="U21" s="182">
        <v>42572.5</v>
      </c>
      <c r="V21" s="183"/>
      <c r="W21" s="183"/>
      <c r="X21" s="183"/>
      <c r="Y21" s="183"/>
      <c r="Z21" s="184"/>
      <c r="AA21" s="11"/>
      <c r="AB21" s="26"/>
      <c r="AC21" s="26"/>
      <c r="AD21" s="26"/>
      <c r="AE21" s="26"/>
      <c r="AF21" s="26"/>
      <c r="AG21" s="11"/>
      <c r="AH21" s="11"/>
      <c r="AI21" s="11"/>
      <c r="AJ21" s="77"/>
      <c r="AK21" s="11"/>
      <c r="AL21" s="11"/>
    </row>
    <row r="22" spans="2:39" ht="25.5" customHeight="1" thickBot="1" x14ac:dyDescent="0.3">
      <c r="B22" s="36" t="s">
        <v>14</v>
      </c>
      <c r="C22" s="114">
        <f>C20</f>
        <v>42571</v>
      </c>
      <c r="D22" s="37">
        <v>0.79166666666666663</v>
      </c>
      <c r="E22" s="29">
        <f>E20</f>
        <v>15</v>
      </c>
      <c r="F22" s="16"/>
      <c r="G22" s="38">
        <v>2</v>
      </c>
      <c r="H22" s="119" t="s">
        <v>50</v>
      </c>
      <c r="I22" s="120"/>
      <c r="J22" s="120"/>
      <c r="K22" s="121"/>
      <c r="L22" s="39">
        <v>2</v>
      </c>
      <c r="M22" s="40"/>
      <c r="N22" s="41">
        <v>3</v>
      </c>
      <c r="O22" s="42"/>
      <c r="P22" s="132"/>
      <c r="Q22" s="43">
        <v>3</v>
      </c>
      <c r="R22" s="44">
        <v>2</v>
      </c>
      <c r="T22" s="126"/>
      <c r="U22" s="45"/>
      <c r="V22" s="46"/>
      <c r="W22" s="46"/>
      <c r="X22" s="46"/>
      <c r="Y22" s="46"/>
      <c r="Z22" s="47">
        <v>3</v>
      </c>
      <c r="AA22" s="11"/>
      <c r="AB22" s="11"/>
      <c r="AC22" s="11"/>
      <c r="AD22" s="11"/>
      <c r="AE22" s="11"/>
      <c r="AF22" s="12"/>
      <c r="AG22" s="74"/>
      <c r="AH22" s="74"/>
      <c r="AI22" s="74"/>
      <c r="AJ22" s="72"/>
      <c r="AK22" s="74"/>
      <c r="AL22" s="74"/>
    </row>
    <row r="23" spans="2:39" ht="25.5" customHeight="1" thickBot="1" x14ac:dyDescent="0.3">
      <c r="B23" s="48" t="str">
        <f>IF(H24="BYE","X","3-4")</f>
        <v>X</v>
      </c>
      <c r="C23" s="115"/>
      <c r="D23" s="28"/>
      <c r="E23" s="29">
        <f>E20</f>
        <v>15</v>
      </c>
      <c r="F23" s="16"/>
      <c r="G23" s="38">
        <v>3</v>
      </c>
      <c r="H23" s="119" t="s">
        <v>36</v>
      </c>
      <c r="I23" s="120"/>
      <c r="J23" s="120"/>
      <c r="K23" s="121"/>
      <c r="L23" s="39">
        <v>0</v>
      </c>
      <c r="M23" s="41">
        <v>0</v>
      </c>
      <c r="N23" s="40"/>
      <c r="O23" s="42"/>
      <c r="P23" s="132"/>
      <c r="Q23" s="43">
        <v>2</v>
      </c>
      <c r="R23" s="44">
        <v>3</v>
      </c>
      <c r="T23" s="127"/>
      <c r="U23" s="122" t="s">
        <v>47</v>
      </c>
      <c r="V23" s="123"/>
      <c r="W23" s="123"/>
      <c r="X23" s="123"/>
      <c r="Y23" s="123"/>
      <c r="Z23" s="124"/>
      <c r="AA23" s="11"/>
      <c r="AB23" s="11"/>
      <c r="AC23" s="11"/>
      <c r="AD23" s="11"/>
      <c r="AE23" s="11"/>
      <c r="AF23" s="12"/>
      <c r="AG23" s="56"/>
      <c r="AH23" s="56"/>
      <c r="AI23" s="56"/>
      <c r="AJ23" s="78"/>
      <c r="AK23" s="56"/>
      <c r="AL23" s="56"/>
      <c r="AM23" s="56"/>
    </row>
    <row r="24" spans="2:39" ht="25.5" customHeight="1" thickBot="1" x14ac:dyDescent="0.3">
      <c r="B24" s="49" t="str">
        <f>IF(H24="BYE","X","1-4")</f>
        <v>X</v>
      </c>
      <c r="C24" s="114">
        <v>42572</v>
      </c>
      <c r="D24" s="37">
        <v>0.41666666666666669</v>
      </c>
      <c r="E24" s="29">
        <v>18</v>
      </c>
      <c r="F24" s="16"/>
      <c r="G24" s="50">
        <v>4</v>
      </c>
      <c r="H24" s="135" t="s">
        <v>28</v>
      </c>
      <c r="I24" s="136"/>
      <c r="J24" s="136"/>
      <c r="K24" s="137"/>
      <c r="L24" s="51"/>
      <c r="M24" s="52"/>
      <c r="N24" s="52"/>
      <c r="O24" s="53"/>
      <c r="P24" s="133"/>
      <c r="Q24" s="54"/>
      <c r="R24" s="55"/>
      <c r="U24" s="56"/>
      <c r="V24" s="56"/>
      <c r="W24" s="56"/>
      <c r="X24" s="1"/>
      <c r="AA24" s="138" t="s">
        <v>15</v>
      </c>
      <c r="AB24" s="139"/>
      <c r="AC24" s="140"/>
      <c r="AD24" s="57"/>
      <c r="AE24" s="122" t="s">
        <v>43</v>
      </c>
      <c r="AF24" s="123"/>
      <c r="AG24" s="123"/>
      <c r="AH24" s="123"/>
      <c r="AI24" s="123"/>
      <c r="AJ24" s="124"/>
      <c r="AK24" s="3"/>
      <c r="AL24" s="3"/>
    </row>
    <row r="25" spans="2:39" ht="25.5" customHeight="1" thickBot="1" x14ac:dyDescent="0.3">
      <c r="B25" s="58" t="s">
        <v>16</v>
      </c>
      <c r="C25" s="134"/>
      <c r="D25" s="59"/>
      <c r="E25" s="60">
        <v>18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U25" s="63"/>
      <c r="V25" s="63"/>
      <c r="W25" s="63"/>
      <c r="X25" s="1"/>
      <c r="AA25" s="141"/>
      <c r="AB25" s="142"/>
      <c r="AC25" s="143"/>
      <c r="AD25" s="64"/>
      <c r="AE25" s="23"/>
      <c r="AF25" s="24"/>
      <c r="AG25" s="24"/>
      <c r="AH25" s="24"/>
      <c r="AI25" s="24"/>
      <c r="AJ25" s="25">
        <v>0</v>
      </c>
      <c r="AK25" s="3"/>
      <c r="AL25" s="3"/>
    </row>
    <row r="26" spans="2:39" ht="25.5" customHeight="1" thickBot="1" x14ac:dyDescent="0.3">
      <c r="C26" s="75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U26" s="63"/>
      <c r="V26" s="63"/>
      <c r="W26" s="63"/>
      <c r="X26" s="1"/>
      <c r="AA26" s="163">
        <v>42572</v>
      </c>
      <c r="AB26" s="145"/>
      <c r="AC26" s="146"/>
      <c r="AD26" s="68"/>
      <c r="AE26" s="111"/>
      <c r="AF26" s="112"/>
      <c r="AG26" s="112"/>
      <c r="AH26" s="112"/>
      <c r="AI26" s="112"/>
      <c r="AJ26" s="113"/>
      <c r="AK26" s="3"/>
      <c r="AL26" s="3"/>
    </row>
    <row r="27" spans="2:39" ht="25.5" customHeight="1" thickBot="1" x14ac:dyDescent="0.3">
      <c r="B27" s="6"/>
      <c r="C27" s="7" t="s">
        <v>5</v>
      </c>
      <c r="D27" s="7" t="s">
        <v>6</v>
      </c>
      <c r="E27" s="8" t="s">
        <v>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/>
      <c r="V27" s="63"/>
      <c r="W27" s="63"/>
      <c r="X27" s="1"/>
      <c r="AA27" s="167">
        <v>0.58333333333333337</v>
      </c>
      <c r="AB27" s="148"/>
      <c r="AC27" s="149"/>
      <c r="AD27" s="69"/>
      <c r="AE27" s="45"/>
      <c r="AF27" s="46"/>
      <c r="AG27" s="46"/>
      <c r="AH27" s="46"/>
      <c r="AI27" s="46"/>
      <c r="AJ27" s="47">
        <v>3</v>
      </c>
      <c r="AK27" s="3"/>
      <c r="AL27" s="3"/>
    </row>
    <row r="28" spans="2:39" ht="25.5" customHeight="1" thickBot="1" x14ac:dyDescent="0.3">
      <c r="B28" s="13" t="s">
        <v>9</v>
      </c>
      <c r="C28" s="128">
        <v>42571</v>
      </c>
      <c r="D28" s="14">
        <v>0.70833333333333337</v>
      </c>
      <c r="E28" s="15">
        <v>16</v>
      </c>
      <c r="F28" s="16"/>
      <c r="G28" s="129" t="s">
        <v>10</v>
      </c>
      <c r="H28" s="130"/>
      <c r="I28" s="17">
        <v>4</v>
      </c>
      <c r="J28" s="18"/>
      <c r="K28" s="19" t="s">
        <v>11</v>
      </c>
      <c r="L28" s="20">
        <v>1</v>
      </c>
      <c r="M28" s="7">
        <v>2</v>
      </c>
      <c r="N28" s="7">
        <v>3</v>
      </c>
      <c r="O28" s="21">
        <v>4</v>
      </c>
      <c r="P28" s="131"/>
      <c r="Q28" s="22" t="s">
        <v>12</v>
      </c>
      <c r="R28" s="8" t="s">
        <v>13</v>
      </c>
      <c r="U28" s="63"/>
      <c r="V28" s="63"/>
      <c r="W28" s="63"/>
      <c r="X28" s="1"/>
      <c r="AA28" s="150"/>
      <c r="AB28" s="151"/>
      <c r="AC28" s="152"/>
      <c r="AD28" s="70"/>
      <c r="AE28" s="122" t="s">
        <v>37</v>
      </c>
      <c r="AF28" s="123"/>
      <c r="AG28" s="123"/>
      <c r="AH28" s="123"/>
      <c r="AI28" s="123"/>
      <c r="AJ28" s="124"/>
      <c r="AK28" s="3"/>
      <c r="AL28" s="3"/>
    </row>
    <row r="29" spans="2:39" ht="25.5" customHeight="1" thickBot="1" x14ac:dyDescent="0.3">
      <c r="B29" s="27" t="str">
        <f>IF(H32="BYE","X","2-4")</f>
        <v>X</v>
      </c>
      <c r="C29" s="115"/>
      <c r="D29" s="28"/>
      <c r="E29" s="29">
        <f>E28</f>
        <v>16</v>
      </c>
      <c r="F29" s="16"/>
      <c r="G29" s="30">
        <v>1</v>
      </c>
      <c r="H29" s="108" t="s">
        <v>38</v>
      </c>
      <c r="I29" s="109"/>
      <c r="J29" s="109"/>
      <c r="K29" s="110"/>
      <c r="L29" s="31"/>
      <c r="M29" s="32">
        <v>1</v>
      </c>
      <c r="N29" s="32">
        <v>3</v>
      </c>
      <c r="O29" s="33"/>
      <c r="P29" s="132"/>
      <c r="Q29" s="34">
        <v>3</v>
      </c>
      <c r="R29" s="35">
        <v>2</v>
      </c>
      <c r="T29" s="125" t="s">
        <v>8</v>
      </c>
      <c r="U29" s="122" t="s">
        <v>50</v>
      </c>
      <c r="V29" s="123"/>
      <c r="W29" s="123"/>
      <c r="X29" s="123"/>
      <c r="Y29" s="123"/>
      <c r="Z29" s="124"/>
      <c r="AA29" s="11"/>
      <c r="AB29" s="11"/>
      <c r="AC29" s="11"/>
      <c r="AD29" s="11"/>
      <c r="AE29" s="11"/>
      <c r="AF29" s="12"/>
      <c r="AG29" s="3"/>
      <c r="AH29" s="3"/>
      <c r="AI29" s="3"/>
      <c r="AJ29" s="3"/>
      <c r="AK29" s="3"/>
      <c r="AL29" s="3"/>
      <c r="AM29" s="3"/>
    </row>
    <row r="30" spans="2:39" ht="25.5" customHeight="1" x14ac:dyDescent="0.25">
      <c r="B30" s="36" t="s">
        <v>14</v>
      </c>
      <c r="C30" s="114">
        <f>C28</f>
        <v>42571</v>
      </c>
      <c r="D30" s="37">
        <v>0.79166666666666663</v>
      </c>
      <c r="E30" s="29">
        <f>E28</f>
        <v>16</v>
      </c>
      <c r="F30" s="16"/>
      <c r="G30" s="38">
        <v>2</v>
      </c>
      <c r="H30" s="119" t="s">
        <v>43</v>
      </c>
      <c r="I30" s="120"/>
      <c r="J30" s="120"/>
      <c r="K30" s="121"/>
      <c r="L30" s="39">
        <v>3</v>
      </c>
      <c r="M30" s="40"/>
      <c r="N30" s="41">
        <v>3</v>
      </c>
      <c r="O30" s="42"/>
      <c r="P30" s="132"/>
      <c r="Q30" s="43">
        <v>4</v>
      </c>
      <c r="R30" s="44">
        <v>1</v>
      </c>
      <c r="T30" s="126"/>
      <c r="U30" s="23"/>
      <c r="V30" s="24"/>
      <c r="W30" s="24"/>
      <c r="X30" s="24"/>
      <c r="Y30" s="24"/>
      <c r="Z30" s="25">
        <v>0</v>
      </c>
      <c r="AA30" s="11"/>
      <c r="AB30" s="11"/>
      <c r="AC30" s="11"/>
      <c r="AD30" s="11"/>
      <c r="AE30" s="11"/>
      <c r="AF30" s="12"/>
      <c r="AG30" s="3"/>
      <c r="AH30" s="3"/>
      <c r="AI30" s="3"/>
      <c r="AJ30" s="3"/>
      <c r="AK30" s="3"/>
      <c r="AL30" s="3"/>
      <c r="AM30" s="3"/>
    </row>
    <row r="31" spans="2:39" ht="25.5" customHeight="1" x14ac:dyDescent="0.25">
      <c r="B31" s="48" t="str">
        <f>IF(H32="BYE","X","3-4")</f>
        <v>X</v>
      </c>
      <c r="C31" s="115"/>
      <c r="D31" s="28"/>
      <c r="E31" s="29">
        <f>E28</f>
        <v>16</v>
      </c>
      <c r="F31" s="16"/>
      <c r="G31" s="38">
        <v>3</v>
      </c>
      <c r="H31" s="119" t="s">
        <v>48</v>
      </c>
      <c r="I31" s="120"/>
      <c r="J31" s="120"/>
      <c r="K31" s="121"/>
      <c r="L31" s="39">
        <v>0</v>
      </c>
      <c r="M31" s="41">
        <v>0</v>
      </c>
      <c r="N31" s="40"/>
      <c r="O31" s="42"/>
      <c r="P31" s="132"/>
      <c r="Q31" s="43">
        <v>2</v>
      </c>
      <c r="R31" s="44">
        <v>3</v>
      </c>
      <c r="T31" s="126"/>
      <c r="U31" s="182">
        <v>42572.5</v>
      </c>
      <c r="V31" s="183"/>
      <c r="W31" s="183"/>
      <c r="X31" s="183"/>
      <c r="Y31" s="183"/>
      <c r="Z31" s="184"/>
      <c r="AA31" s="11"/>
      <c r="AB31" s="11"/>
      <c r="AC31" s="11"/>
      <c r="AD31" s="11"/>
      <c r="AE31" s="11"/>
      <c r="AF31" s="12"/>
      <c r="AG31" s="3"/>
      <c r="AH31" s="3"/>
      <c r="AI31" s="3"/>
      <c r="AJ31" s="3"/>
      <c r="AK31" s="3"/>
      <c r="AL31" s="3"/>
      <c r="AM31" s="3"/>
    </row>
    <row r="32" spans="2:39" ht="25.5" customHeight="1" thickBot="1" x14ac:dyDescent="0.3">
      <c r="B32" s="49" t="str">
        <f>IF(H32="BYE","X","1-4")</f>
        <v>X</v>
      </c>
      <c r="C32" s="114">
        <v>42572</v>
      </c>
      <c r="D32" s="37">
        <v>0.41666666666666669</v>
      </c>
      <c r="E32" s="29">
        <v>19</v>
      </c>
      <c r="F32" s="16"/>
      <c r="G32" s="50">
        <v>4</v>
      </c>
      <c r="H32" s="135" t="s">
        <v>28</v>
      </c>
      <c r="I32" s="136"/>
      <c r="J32" s="136"/>
      <c r="K32" s="137"/>
      <c r="L32" s="51"/>
      <c r="M32" s="52"/>
      <c r="N32" s="52"/>
      <c r="O32" s="53"/>
      <c r="P32" s="133"/>
      <c r="Q32" s="54"/>
      <c r="R32" s="55"/>
      <c r="T32" s="126"/>
      <c r="U32" s="45"/>
      <c r="V32" s="46"/>
      <c r="W32" s="46"/>
      <c r="X32" s="46"/>
      <c r="Y32" s="46"/>
      <c r="Z32" s="47">
        <v>3</v>
      </c>
      <c r="AA32" s="11"/>
      <c r="AB32" s="74"/>
      <c r="AC32" s="74"/>
      <c r="AD32" s="74"/>
      <c r="AE32" s="74"/>
      <c r="AF32" s="74"/>
      <c r="AG32" s="3"/>
      <c r="AH32" s="3"/>
      <c r="AI32" s="3"/>
      <c r="AJ32" s="3"/>
      <c r="AK32" s="3"/>
      <c r="AL32" s="3"/>
      <c r="AM32" s="3"/>
    </row>
    <row r="33" spans="1:39" ht="25.5" customHeight="1" thickBot="1" x14ac:dyDescent="0.3">
      <c r="B33" s="58" t="s">
        <v>16</v>
      </c>
      <c r="C33" s="134"/>
      <c r="D33" s="59"/>
      <c r="E33" s="60">
        <v>19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T33" s="127"/>
      <c r="U33" s="122" t="s">
        <v>37</v>
      </c>
      <c r="V33" s="123"/>
      <c r="W33" s="123"/>
      <c r="X33" s="123"/>
      <c r="Y33" s="123"/>
      <c r="Z33" s="124"/>
      <c r="AA33" s="11"/>
      <c r="AB33" s="56"/>
      <c r="AC33" s="56"/>
      <c r="AD33" s="56"/>
      <c r="AE33" s="56"/>
      <c r="AF33" s="56"/>
      <c r="AG33" s="3"/>
      <c r="AH33" s="3"/>
      <c r="AI33" s="3"/>
      <c r="AJ33" s="3"/>
      <c r="AK33" s="3"/>
      <c r="AL33" s="3"/>
      <c r="AM33" s="3"/>
    </row>
    <row r="34" spans="1:39" ht="25.5" customHeight="1" thickBot="1" x14ac:dyDescent="0.3">
      <c r="B34" s="1"/>
      <c r="U34" s="1"/>
      <c r="V34" s="1"/>
      <c r="W34" s="1"/>
      <c r="X34" s="1"/>
    </row>
    <row r="35" spans="1:39" ht="21" customHeight="1" x14ac:dyDescent="0.25">
      <c r="A35" s="153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27</v>
      </c>
      <c r="P35" s="157"/>
      <c r="Q35" s="157"/>
      <c r="R35" s="157"/>
      <c r="S35" s="157"/>
      <c r="T35" s="157"/>
      <c r="U35" s="157"/>
      <c r="V35" s="159"/>
      <c r="W35" s="159"/>
      <c r="X35" s="159"/>
      <c r="Y35" s="160"/>
    </row>
    <row r="36" spans="1:39" ht="21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8"/>
      <c r="P36" s="158"/>
      <c r="Q36" s="158"/>
      <c r="R36" s="158"/>
      <c r="S36" s="158"/>
      <c r="T36" s="158"/>
      <c r="U36" s="158"/>
      <c r="V36" s="161"/>
      <c r="W36" s="161"/>
      <c r="X36" s="161"/>
      <c r="Y36" s="162"/>
    </row>
    <row r="37" spans="1:39" ht="2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1"/>
      <c r="V37" s="11"/>
      <c r="W37" s="1"/>
      <c r="X37" s="1"/>
    </row>
    <row r="38" spans="1:39" ht="2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6"/>
      <c r="V38" s="26"/>
      <c r="W38" s="1"/>
      <c r="X38" s="1"/>
    </row>
    <row r="39" spans="1:39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1"/>
      <c r="V39" s="11"/>
      <c r="W39" s="1"/>
      <c r="X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1"/>
      <c r="V40" s="11"/>
      <c r="W40" s="1"/>
      <c r="X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1"/>
      <c r="V41" s="11"/>
      <c r="W41" s="1"/>
      <c r="X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" customFormat="1" ht="21" customHeight="1" x14ac:dyDescent="0.25">
      <c r="U42" s="1"/>
      <c r="V42" s="1"/>
      <c r="W42" s="1"/>
      <c r="X42" s="1"/>
      <c r="Y42" s="1"/>
      <c r="Z42" s="1"/>
      <c r="AA42" s="1"/>
    </row>
    <row r="43" spans="1:39" s="3" customFormat="1" ht="21" customHeight="1" x14ac:dyDescent="0.25">
      <c r="U43" s="1"/>
      <c r="V43" s="1"/>
      <c r="W43" s="1"/>
      <c r="X43" s="1"/>
      <c r="Y43" s="1"/>
      <c r="Z43" s="1"/>
      <c r="AA43" s="1"/>
    </row>
    <row r="44" spans="1:39" s="3" customFormat="1" ht="21" customHeight="1" x14ac:dyDescent="0.25">
      <c r="U44" s="1"/>
      <c r="V44" s="1"/>
      <c r="W44" s="1"/>
      <c r="X44" s="1"/>
      <c r="Y44" s="1"/>
      <c r="Z44" s="1"/>
      <c r="AA44" s="1"/>
    </row>
    <row r="45" spans="1:39" s="3" customFormat="1" ht="21" customHeight="1" x14ac:dyDescent="0.2"/>
    <row r="46" spans="1:39" s="3" customFormat="1" ht="21" customHeight="1" x14ac:dyDescent="0.2"/>
    <row r="47" spans="1:39" s="3" customFormat="1" ht="21" customHeight="1" x14ac:dyDescent="0.2"/>
    <row r="48" spans="1:39" s="3" customFormat="1" ht="21" customHeight="1" x14ac:dyDescent="0.2"/>
    <row r="49" spans="21:37" s="3" customFormat="1" ht="21" customHeight="1" x14ac:dyDescent="0.2"/>
    <row r="50" spans="21:37" s="3" customFormat="1" ht="21" customHeight="1" x14ac:dyDescent="0.2">
      <c r="U50" s="11"/>
      <c r="V50" s="11"/>
    </row>
    <row r="51" spans="21:37" s="3" customFormat="1" ht="21" customHeight="1" x14ac:dyDescent="0.2">
      <c r="U51" s="74"/>
      <c r="V51" s="74"/>
    </row>
    <row r="52" spans="21:37" s="3" customFormat="1" ht="21" customHeight="1" x14ac:dyDescent="0.2">
      <c r="U52" s="56"/>
      <c r="V52" s="56"/>
    </row>
    <row r="53" spans="21:37" s="3" customFormat="1" ht="21" customHeight="1" x14ac:dyDescent="0.2"/>
    <row r="54" spans="21:37" s="3" customFormat="1" ht="21" customHeight="1" x14ac:dyDescent="0.2"/>
    <row r="55" spans="21:37" s="3" customFormat="1" ht="21" customHeight="1" x14ac:dyDescent="0.25"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1:37" s="3" customFormat="1" ht="21" customHeight="1" x14ac:dyDescent="0.25"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1:37" s="3" customFormat="1" ht="21" customHeight="1" x14ac:dyDescent="0.2"/>
    <row r="58" spans="21:37" s="3" customFormat="1" ht="21" customHeight="1" x14ac:dyDescent="0.2"/>
    <row r="59" spans="21:37" s="3" customFormat="1" ht="21" customHeight="1" x14ac:dyDescent="0.2"/>
    <row r="60" spans="21:37" s="3" customFormat="1" ht="21" customHeight="1" x14ac:dyDescent="0.2"/>
    <row r="61" spans="21:37" s="3" customFormat="1" ht="21" customHeight="1" x14ac:dyDescent="0.2"/>
    <row r="62" spans="21:37" s="3" customFormat="1" ht="21" customHeight="1" x14ac:dyDescent="0.2"/>
    <row r="63" spans="21:37" s="3" customFormat="1" ht="21" customHeight="1" x14ac:dyDescent="0.2"/>
    <row r="64" spans="21:37" s="3" customFormat="1" ht="21" customHeight="1" x14ac:dyDescent="0.2"/>
    <row r="65" spans="21:37" s="3" customFormat="1" ht="21" customHeight="1" x14ac:dyDescent="0.25">
      <c r="Y65" s="1"/>
      <c r="Z65" s="1"/>
    </row>
    <row r="66" spans="21:37" s="3" customFormat="1" ht="21" customHeight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1:37" s="3" customFormat="1" ht="21" customHeight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1:37" s="3" customFormat="1" ht="12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s="3" customFormat="1" ht="12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s="3" customFormat="1" ht="12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7" s="3" customFormat="1" ht="12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1:37" s="3" customFormat="1" ht="12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1:37" s="3" customFormat="1" ht="12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1:37" s="3" customFormat="1" ht="12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1:37" s="3" customFormat="1" ht="12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1:37" s="3" customFormat="1" ht="12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1:37" s="3" customFormat="1" ht="12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1:37" s="3" customFormat="1" ht="12.75" customHeight="1" x14ac:dyDescent="0.25"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1:37" s="3" customFormat="1" ht="12.75" customHeight="1" x14ac:dyDescent="0.25"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1:37" s="3" customFormat="1" ht="12.75" customHeight="1" x14ac:dyDescent="0.25"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3:37" s="3" customFormat="1" ht="12.75" customHeight="1" x14ac:dyDescent="0.25">
      <c r="C81" s="4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3:37" s="3" customFormat="1" ht="12.75" customHeight="1" x14ac:dyDescent="0.25">
      <c r="C82" s="4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s="3" customFormat="1" ht="12.75" customHeight="1" x14ac:dyDescent="0.25">
      <c r="C83" s="4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s="3" customFormat="1" ht="12.75" customHeight="1" x14ac:dyDescent="0.25">
      <c r="C84" s="4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s="3" customFormat="1" ht="12.75" customHeight="1" x14ac:dyDescent="0.25">
      <c r="C85" s="4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s="3" customFormat="1" ht="12.75" customHeight="1" x14ac:dyDescent="0.25">
      <c r="C86" s="4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s="3" customFormat="1" ht="12.75" customHeight="1" x14ac:dyDescent="0.25">
      <c r="C87" s="4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s="3" customFormat="1" ht="12.75" customHeight="1" x14ac:dyDescent="0.25">
      <c r="C88" s="4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s="3" customFormat="1" ht="12.75" customHeight="1" x14ac:dyDescent="0.25">
      <c r="C89" s="4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s="3" customFormat="1" ht="12.75" customHeight="1" x14ac:dyDescent="0.25">
      <c r="C90" s="4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s="3" customFormat="1" ht="12.75" customHeight="1" x14ac:dyDescent="0.25">
      <c r="C91" s="4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s="3" customFormat="1" ht="12.75" customHeight="1" x14ac:dyDescent="0.25">
      <c r="C92" s="4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s="3" customFormat="1" ht="12.75" customHeight="1" x14ac:dyDescent="0.25">
      <c r="C93" s="4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s="3" customFormat="1" ht="12.75" customHeight="1" x14ac:dyDescent="0.25">
      <c r="C94" s="4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s="3" customFormat="1" ht="12.75" customHeight="1" x14ac:dyDescent="0.25">
      <c r="C95" s="4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3:37" s="3" customFormat="1" ht="12.75" customHeight="1" x14ac:dyDescent="0.25">
      <c r="C96" s="4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3:37" s="3" customFormat="1" ht="12.75" customHeight="1" x14ac:dyDescent="0.25">
      <c r="C97" s="4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3:37" s="3" customFormat="1" ht="12.75" customHeight="1" x14ac:dyDescent="0.25">
      <c r="C98" s="4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3:37" s="3" customFormat="1" ht="12.75" customHeight="1" x14ac:dyDescent="0.25">
      <c r="C99" s="4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3:37" s="3" customFormat="1" ht="12.75" customHeight="1" x14ac:dyDescent="0.25">
      <c r="C100" s="4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3:37" s="3" customFormat="1" ht="12.75" customHeight="1" x14ac:dyDescent="0.25">
      <c r="C101" s="4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3:37" s="3" customFormat="1" ht="12.75" customHeight="1" x14ac:dyDescent="0.25">
      <c r="C102" s="4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3:37" s="3" customFormat="1" ht="12.75" customHeight="1" x14ac:dyDescent="0.25">
      <c r="C103" s="4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3:37" s="3" customFormat="1" ht="12.75" customHeight="1" x14ac:dyDescent="0.25">
      <c r="C104" s="4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3:37" s="3" customFormat="1" ht="12.75" customHeight="1" x14ac:dyDescent="0.25">
      <c r="C105" s="4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3:37" s="3" customFormat="1" ht="12.75" customHeight="1" x14ac:dyDescent="0.25">
      <c r="C106" s="4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3:37" s="3" customFormat="1" ht="12.75" customHeight="1" x14ac:dyDescent="0.25">
      <c r="C107" s="4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3:37" s="3" customFormat="1" ht="12.75" customHeight="1" x14ac:dyDescent="0.25">
      <c r="C108" s="4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3:37" s="3" customFormat="1" ht="12.75" customHeight="1" x14ac:dyDescent="0.25">
      <c r="C109" s="4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3:37" s="3" customFormat="1" ht="12.75" customHeight="1" x14ac:dyDescent="0.25">
      <c r="C110" s="4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3:37" s="3" customFormat="1" ht="12.75" customHeight="1" x14ac:dyDescent="0.25">
      <c r="C111" s="4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3:37" s="3" customFormat="1" ht="12.75" customHeight="1" x14ac:dyDescent="0.25">
      <c r="C112" s="4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3:37" s="3" customFormat="1" ht="12.75" customHeight="1" x14ac:dyDescent="0.25"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3:37" s="3" customFormat="1" ht="12.75" customHeight="1" x14ac:dyDescent="0.25">
      <c r="C114" s="4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3:37" s="3" customFormat="1" ht="12.75" customHeight="1" x14ac:dyDescent="0.25">
      <c r="C115" s="4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3:37" s="3" customFormat="1" ht="12.75" customHeight="1" x14ac:dyDescent="0.25">
      <c r="C116" s="4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3:37" s="3" customFormat="1" ht="12.75" customHeight="1" x14ac:dyDescent="0.25">
      <c r="C117" s="4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3:37" s="3" customFormat="1" ht="12.75" customHeight="1" x14ac:dyDescent="0.25">
      <c r="C118" s="4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3:37" s="3" customFormat="1" ht="12.75" customHeight="1" x14ac:dyDescent="0.25">
      <c r="C119" s="4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3:37" s="3" customFormat="1" ht="12.75" customHeight="1" x14ac:dyDescent="0.25">
      <c r="C120" s="4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3:37" s="3" customFormat="1" ht="12.75" customHeight="1" x14ac:dyDescent="0.25">
      <c r="C121" s="4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3:37" s="3" customFormat="1" ht="12.75" customHeight="1" x14ac:dyDescent="0.25">
      <c r="C122" s="4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3:37" s="3" customFormat="1" ht="12.75" customHeight="1" x14ac:dyDescent="0.25">
      <c r="C123" s="4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3:37" s="3" customFormat="1" ht="12.75" customHeight="1" x14ac:dyDescent="0.25">
      <c r="C124" s="4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3:37" s="3" customFormat="1" ht="12.75" customHeight="1" x14ac:dyDescent="0.25"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3:37" s="3" customFormat="1" ht="12.75" customHeight="1" x14ac:dyDescent="0.25"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3:37" s="3" customFormat="1" ht="12.75" customHeight="1" x14ac:dyDescent="0.25">
      <c r="C127" s="4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3:37" s="3" customFormat="1" ht="12.75" customHeight="1" x14ac:dyDescent="0.25">
      <c r="C128" s="4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3:37" s="3" customFormat="1" ht="12.75" customHeight="1" x14ac:dyDescent="0.25">
      <c r="C129" s="4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3:37" s="3" customFormat="1" ht="12.75" customHeight="1" x14ac:dyDescent="0.25">
      <c r="C130" s="4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3:37" s="3" customFormat="1" ht="12.75" customHeight="1" x14ac:dyDescent="0.25">
      <c r="C131" s="4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s="3" customFormat="1" ht="12.75" customHeight="1" x14ac:dyDescent="0.25">
      <c r="C132" s="4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3:37" s="3" customFormat="1" ht="12.75" customHeight="1" x14ac:dyDescent="0.25">
      <c r="C133" s="4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3:37" s="3" customFormat="1" ht="12.75" customHeight="1" x14ac:dyDescent="0.25">
      <c r="C134" s="4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3:37" s="3" customFormat="1" ht="12.75" customHeight="1" x14ac:dyDescent="0.25">
      <c r="C135" s="4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3:37" s="3" customFormat="1" ht="12.75" customHeight="1" x14ac:dyDescent="0.25">
      <c r="C136" s="4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3:37" s="3" customFormat="1" ht="12.75" customHeight="1" x14ac:dyDescent="0.25">
      <c r="C137" s="4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3:37" s="3" customFormat="1" ht="12.75" customHeight="1" x14ac:dyDescent="0.25">
      <c r="C138" s="4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3:37" s="3" customFormat="1" ht="12.75" customHeight="1" x14ac:dyDescent="0.25">
      <c r="C139" s="4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3:37" s="3" customFormat="1" ht="12.75" customHeight="1" x14ac:dyDescent="0.25">
      <c r="C140" s="4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3:37" s="3" customFormat="1" ht="12.75" customHeight="1" x14ac:dyDescent="0.25">
      <c r="C141" s="4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3:37" s="3" customFormat="1" ht="12.75" customHeight="1" x14ac:dyDescent="0.25">
      <c r="C142" s="4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3:37" s="3" customFormat="1" ht="12.75" customHeight="1" x14ac:dyDescent="0.25">
      <c r="C143" s="4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3:37" s="3" customFormat="1" ht="12.75" customHeight="1" x14ac:dyDescent="0.25">
      <c r="C144" s="4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3:37" s="3" customFormat="1" ht="12.75" customHeight="1" x14ac:dyDescent="0.25">
      <c r="C145" s="4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3:37" s="3" customFormat="1" ht="12.75" customHeight="1" x14ac:dyDescent="0.25">
      <c r="C146" s="4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3:37" s="3" customFormat="1" ht="12.75" customHeight="1" x14ac:dyDescent="0.25">
      <c r="C147" s="4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3:37" s="3" customFormat="1" ht="12.75" customHeight="1" x14ac:dyDescent="0.25">
      <c r="C148" s="4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3:37" s="3" customFormat="1" ht="12.75" customHeight="1" x14ac:dyDescent="0.25">
      <c r="C149" s="4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3:37" s="3" customFormat="1" ht="12.75" customHeight="1" x14ac:dyDescent="0.25">
      <c r="C150" s="4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3:37" s="3" customFormat="1" ht="12.75" customHeight="1" x14ac:dyDescent="0.25">
      <c r="C151" s="4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3:37" s="3" customFormat="1" ht="12.75" customHeight="1" x14ac:dyDescent="0.25">
      <c r="C152" s="4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3:37" s="3" customFormat="1" ht="12.75" customHeight="1" x14ac:dyDescent="0.25">
      <c r="C153" s="4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3:37" s="3" customFormat="1" ht="12.75" customHeight="1" x14ac:dyDescent="0.25">
      <c r="C154" s="4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3:37" s="3" customFormat="1" ht="12.75" customHeight="1" x14ac:dyDescent="0.25">
      <c r="C155" s="4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3:37" s="3" customFormat="1" ht="12.75" customHeight="1" x14ac:dyDescent="0.25">
      <c r="C156" s="4"/>
      <c r="D156" s="4"/>
      <c r="E156" s="5"/>
      <c r="F156" s="2"/>
      <c r="G156" s="2"/>
      <c r="H156" s="2"/>
      <c r="I156" s="2"/>
      <c r="J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3:37" s="3" customFormat="1" ht="12.75" customHeight="1" x14ac:dyDescent="0.2">
      <c r="C157" s="4"/>
      <c r="D157" s="4"/>
      <c r="E157" s="5"/>
      <c r="F157" s="2"/>
      <c r="G157" s="2"/>
      <c r="H157" s="2"/>
      <c r="I157" s="2"/>
      <c r="J157" s="2"/>
    </row>
    <row r="158" spans="3:37" s="3" customFormat="1" ht="12.75" customHeight="1" x14ac:dyDescent="0.2">
      <c r="C158" s="4"/>
      <c r="D158" s="4"/>
      <c r="E158" s="5"/>
      <c r="F158" s="2"/>
      <c r="G158" s="2"/>
      <c r="H158" s="2"/>
      <c r="I158" s="2"/>
      <c r="J158" s="2"/>
    </row>
    <row r="159" spans="3:37" s="3" customFormat="1" ht="12.75" customHeight="1" x14ac:dyDescent="0.2">
      <c r="C159" s="4"/>
      <c r="D159" s="4"/>
      <c r="E159" s="5"/>
      <c r="F159" s="2"/>
      <c r="G159" s="2"/>
      <c r="H159" s="2"/>
      <c r="I159" s="2"/>
      <c r="J159" s="2"/>
    </row>
    <row r="160" spans="3:37" s="3" customFormat="1" ht="12.75" customHeight="1" x14ac:dyDescent="0.2">
      <c r="C160" s="4"/>
      <c r="D160" s="4"/>
      <c r="E160" s="5"/>
      <c r="F160" s="2"/>
      <c r="G160" s="2"/>
      <c r="H160" s="2"/>
      <c r="I160" s="2"/>
      <c r="J160" s="2"/>
    </row>
    <row r="161" spans="3:10" s="3" customFormat="1" ht="12.75" customHeight="1" x14ac:dyDescent="0.2">
      <c r="C161" s="4"/>
      <c r="D161" s="4"/>
      <c r="E161" s="5"/>
      <c r="F161" s="2"/>
      <c r="G161" s="2"/>
      <c r="H161" s="2"/>
      <c r="I161" s="2"/>
      <c r="J161" s="2"/>
    </row>
    <row r="162" spans="3:10" s="3" customFormat="1" ht="12.75" customHeight="1" x14ac:dyDescent="0.2">
      <c r="C162" s="4"/>
      <c r="D162" s="4"/>
      <c r="E162" s="5"/>
      <c r="F162" s="2"/>
      <c r="G162" s="2"/>
      <c r="H162" s="2"/>
      <c r="I162" s="2"/>
      <c r="J162" s="2"/>
    </row>
    <row r="163" spans="3:10" s="3" customFormat="1" ht="12.75" customHeight="1" x14ac:dyDescent="0.2">
      <c r="C163" s="4"/>
      <c r="D163" s="4"/>
      <c r="E163" s="5"/>
      <c r="F163" s="2"/>
      <c r="G163" s="2"/>
      <c r="H163" s="2"/>
      <c r="I163" s="2"/>
      <c r="J163" s="2"/>
    </row>
    <row r="164" spans="3:10" s="3" customFormat="1" ht="12.75" customHeight="1" x14ac:dyDescent="0.2">
      <c r="C164" s="4"/>
      <c r="D164" s="4"/>
      <c r="E164" s="5"/>
      <c r="F164" s="2"/>
      <c r="G164" s="2"/>
      <c r="H164" s="2"/>
      <c r="I164" s="2"/>
      <c r="J164" s="2"/>
    </row>
    <row r="165" spans="3:10" s="3" customFormat="1" ht="12.75" customHeight="1" x14ac:dyDescent="0.2">
      <c r="C165" s="4"/>
      <c r="D165" s="4"/>
      <c r="E165" s="5"/>
      <c r="F165" s="2"/>
      <c r="G165" s="2"/>
      <c r="H165" s="2"/>
      <c r="I165" s="2"/>
      <c r="J165" s="2"/>
    </row>
    <row r="166" spans="3:10" s="3" customFormat="1" ht="12.75" customHeight="1" x14ac:dyDescent="0.2">
      <c r="C166" s="4"/>
      <c r="D166" s="4"/>
      <c r="E166" s="5"/>
      <c r="F166" s="2"/>
      <c r="G166" s="2"/>
      <c r="H166" s="2"/>
      <c r="I166" s="2"/>
      <c r="J166" s="2"/>
    </row>
    <row r="167" spans="3:10" s="3" customFormat="1" ht="12.75" customHeight="1" x14ac:dyDescent="0.2">
      <c r="C167" s="4"/>
      <c r="D167" s="4"/>
      <c r="E167" s="5"/>
      <c r="F167" s="2"/>
      <c r="G167" s="2"/>
      <c r="H167" s="2"/>
      <c r="I167" s="2"/>
      <c r="J167" s="2"/>
    </row>
    <row r="168" spans="3:10" s="3" customFormat="1" ht="12.75" customHeight="1" x14ac:dyDescent="0.2">
      <c r="C168" s="4"/>
      <c r="D168" s="4"/>
      <c r="E168" s="5"/>
      <c r="F168" s="2"/>
      <c r="G168" s="2"/>
      <c r="H168" s="2"/>
      <c r="I168" s="2"/>
      <c r="J168" s="2"/>
    </row>
    <row r="169" spans="3:10" s="3" customFormat="1" ht="12.75" customHeight="1" x14ac:dyDescent="0.2">
      <c r="C169" s="4"/>
      <c r="D169" s="4"/>
      <c r="E169" s="5"/>
      <c r="F169" s="2"/>
      <c r="G169" s="2"/>
      <c r="H169" s="2"/>
      <c r="I169" s="2"/>
      <c r="J169" s="2"/>
    </row>
    <row r="170" spans="3:10" s="3" customFormat="1" ht="12.75" customHeight="1" x14ac:dyDescent="0.2">
      <c r="C170" s="4"/>
      <c r="D170" s="4"/>
      <c r="E170" s="5"/>
      <c r="F170" s="2"/>
      <c r="G170" s="2"/>
      <c r="H170" s="2"/>
      <c r="I170" s="2"/>
      <c r="J170" s="2"/>
    </row>
    <row r="171" spans="3:10" s="3" customFormat="1" ht="12.75" customHeight="1" x14ac:dyDescent="0.2">
      <c r="C171" s="4"/>
      <c r="D171" s="4"/>
      <c r="E171" s="5"/>
      <c r="F171" s="2"/>
      <c r="G171" s="2"/>
      <c r="H171" s="2"/>
      <c r="I171" s="2"/>
      <c r="J171" s="2"/>
    </row>
    <row r="172" spans="3:10" s="3" customFormat="1" ht="12.75" customHeight="1" x14ac:dyDescent="0.2"/>
    <row r="173" spans="3:10" s="3" customFormat="1" ht="12.75" customHeight="1" x14ac:dyDescent="0.2"/>
    <row r="174" spans="3:10" s="3" customFormat="1" ht="12.75" customHeight="1" x14ac:dyDescent="0.2"/>
    <row r="175" spans="3:10" s="3" customFormat="1" ht="12.75" customHeight="1" x14ac:dyDescent="0.2"/>
    <row r="176" spans="3:10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pans="3:10" s="3" customFormat="1" ht="12.75" customHeight="1" x14ac:dyDescent="0.2"/>
    <row r="194" spans="3:10" s="3" customFormat="1" ht="12.75" customHeight="1" x14ac:dyDescent="0.2"/>
    <row r="195" spans="3:10" s="3" customFormat="1" ht="12.75" customHeight="1" x14ac:dyDescent="0.2"/>
    <row r="196" spans="3:10" s="3" customFormat="1" ht="12.75" customHeight="1" x14ac:dyDescent="0.2"/>
    <row r="197" spans="3:10" s="3" customFormat="1" ht="12.75" customHeight="1" x14ac:dyDescent="0.2"/>
    <row r="198" spans="3:10" s="3" customFormat="1" ht="12.75" customHeight="1" x14ac:dyDescent="0.2"/>
    <row r="199" spans="3:10" s="3" customFormat="1" ht="12.75" customHeight="1" x14ac:dyDescent="0.2"/>
    <row r="200" spans="3:10" s="3" customFormat="1" ht="12.75" customHeight="1" x14ac:dyDescent="0.2"/>
    <row r="201" spans="3:10" s="3" customFormat="1" ht="12.75" customHeight="1" x14ac:dyDescent="0.2"/>
    <row r="202" spans="3:10" s="3" customFormat="1" ht="12.75" customHeight="1" x14ac:dyDescent="0.2"/>
    <row r="203" spans="3:10" s="3" customFormat="1" ht="12.75" customHeight="1" x14ac:dyDescent="0.2">
      <c r="C203" s="4"/>
      <c r="D203" s="4"/>
      <c r="E203" s="5"/>
      <c r="F203" s="2"/>
      <c r="G203" s="2"/>
      <c r="H203" s="2"/>
      <c r="I203" s="2"/>
      <c r="J203" s="2"/>
    </row>
    <row r="204" spans="3:10" s="3" customFormat="1" ht="12.75" customHeight="1" x14ac:dyDescent="0.2">
      <c r="C204" s="4"/>
      <c r="D204" s="4"/>
      <c r="E204" s="5"/>
      <c r="F204" s="2"/>
      <c r="G204" s="2"/>
      <c r="H204" s="2"/>
      <c r="I204" s="2"/>
      <c r="J204" s="2"/>
    </row>
    <row r="205" spans="3:10" s="3" customFormat="1" ht="12.75" customHeight="1" x14ac:dyDescent="0.2">
      <c r="C205" s="4"/>
      <c r="D205" s="4"/>
      <c r="E205" s="5"/>
      <c r="F205" s="2"/>
      <c r="G205" s="2"/>
      <c r="H205" s="2"/>
      <c r="I205" s="2"/>
      <c r="J205" s="2"/>
    </row>
    <row r="206" spans="3:10" s="3" customFormat="1" ht="12.75" customHeight="1" x14ac:dyDescent="0.2">
      <c r="C206" s="4"/>
      <c r="D206" s="4"/>
      <c r="E206" s="5"/>
      <c r="F206" s="2"/>
      <c r="G206" s="2"/>
      <c r="H206" s="2"/>
      <c r="I206" s="2"/>
      <c r="J206" s="2"/>
    </row>
    <row r="207" spans="3:10" s="3" customFormat="1" ht="12.75" customHeight="1" x14ac:dyDescent="0.2">
      <c r="C207" s="4"/>
      <c r="D207" s="4"/>
      <c r="E207" s="5"/>
      <c r="F207" s="2"/>
      <c r="G207" s="2"/>
      <c r="H207" s="2"/>
      <c r="I207" s="2"/>
      <c r="J207" s="2"/>
    </row>
    <row r="208" spans="3:10" s="3" customFormat="1" ht="12.75" customHeight="1" x14ac:dyDescent="0.2">
      <c r="C208" s="4"/>
      <c r="D208" s="4"/>
      <c r="E208" s="5"/>
      <c r="F208" s="2"/>
      <c r="G208" s="2"/>
      <c r="H208" s="2"/>
      <c r="I208" s="2"/>
      <c r="J208" s="2"/>
    </row>
    <row r="209" spans="3:10" s="3" customFormat="1" ht="12.75" customHeight="1" x14ac:dyDescent="0.2">
      <c r="C209" s="4"/>
      <c r="D209" s="4"/>
      <c r="E209" s="5"/>
      <c r="F209" s="2"/>
      <c r="G209" s="2"/>
      <c r="H209" s="2"/>
      <c r="I209" s="2"/>
      <c r="J209" s="2"/>
    </row>
    <row r="210" spans="3:10" s="3" customFormat="1" ht="12.75" customHeight="1" x14ac:dyDescent="0.2">
      <c r="C210" s="4"/>
      <c r="D210" s="4"/>
      <c r="E210" s="5"/>
      <c r="F210" s="2"/>
      <c r="G210" s="2"/>
      <c r="H210" s="2"/>
      <c r="I210" s="2"/>
      <c r="J210" s="2"/>
    </row>
    <row r="211" spans="3:10" s="3" customFormat="1" ht="12.75" customHeight="1" x14ac:dyDescent="0.2">
      <c r="C211" s="4"/>
      <c r="D211" s="4"/>
      <c r="E211" s="5"/>
      <c r="F211" s="2"/>
      <c r="G211" s="2"/>
      <c r="H211" s="2"/>
      <c r="I211" s="2"/>
      <c r="J211" s="2"/>
    </row>
    <row r="212" spans="3:10" s="3" customFormat="1" ht="12.75" customHeight="1" x14ac:dyDescent="0.2">
      <c r="C212" s="4"/>
      <c r="D212" s="4"/>
      <c r="E212" s="5"/>
      <c r="F212" s="2"/>
      <c r="G212" s="2"/>
      <c r="H212" s="2"/>
      <c r="I212" s="2"/>
      <c r="J212" s="2"/>
    </row>
    <row r="213" spans="3:10" s="3" customFormat="1" ht="12.75" customHeight="1" x14ac:dyDescent="0.2">
      <c r="C213" s="4"/>
      <c r="D213" s="4"/>
      <c r="E213" s="5"/>
      <c r="F213" s="2"/>
      <c r="G213" s="2"/>
      <c r="H213" s="2"/>
      <c r="I213" s="2"/>
      <c r="J213" s="2"/>
    </row>
    <row r="214" spans="3:10" s="3" customFormat="1" ht="12.75" customHeight="1" x14ac:dyDescent="0.2">
      <c r="C214" s="4"/>
      <c r="D214" s="4"/>
      <c r="E214" s="5"/>
      <c r="F214" s="2"/>
      <c r="G214" s="2"/>
      <c r="H214" s="2"/>
      <c r="I214" s="2"/>
      <c r="J214" s="2"/>
    </row>
    <row r="215" spans="3:10" s="3" customFormat="1" ht="12.75" customHeight="1" x14ac:dyDescent="0.2">
      <c r="C215" s="4"/>
      <c r="D215" s="4"/>
      <c r="E215" s="5"/>
      <c r="F215" s="2"/>
      <c r="G215" s="2"/>
      <c r="H215" s="2"/>
      <c r="I215" s="2"/>
      <c r="J215" s="2"/>
    </row>
    <row r="216" spans="3:10" s="3" customFormat="1" ht="12.75" customHeight="1" x14ac:dyDescent="0.2">
      <c r="C216" s="4"/>
      <c r="D216" s="4"/>
      <c r="E216" s="5"/>
      <c r="F216" s="2"/>
      <c r="G216" s="2"/>
      <c r="H216" s="2"/>
      <c r="I216" s="2"/>
      <c r="J216" s="2"/>
    </row>
    <row r="217" spans="3:10" s="3" customFormat="1" ht="12.75" customHeight="1" x14ac:dyDescent="0.2">
      <c r="C217" s="4"/>
      <c r="D217" s="4"/>
      <c r="E217" s="5"/>
      <c r="F217" s="2"/>
      <c r="G217" s="2"/>
      <c r="H217" s="2"/>
      <c r="I217" s="2"/>
      <c r="J217" s="2"/>
    </row>
    <row r="218" spans="3:10" s="3" customFormat="1" ht="12.75" customHeight="1" x14ac:dyDescent="0.2">
      <c r="C218" s="4"/>
      <c r="D218" s="4"/>
      <c r="E218" s="5"/>
      <c r="F218" s="2"/>
      <c r="G218" s="2"/>
      <c r="H218" s="2"/>
      <c r="I218" s="2"/>
      <c r="J218" s="2"/>
    </row>
    <row r="219" spans="3:10" s="3" customFormat="1" ht="12.75" customHeight="1" x14ac:dyDescent="0.2">
      <c r="C219" s="4"/>
      <c r="D219" s="4"/>
      <c r="E219" s="5"/>
      <c r="F219" s="2"/>
      <c r="G219" s="2"/>
      <c r="H219" s="2"/>
      <c r="I219" s="2"/>
      <c r="J219" s="2"/>
    </row>
    <row r="220" spans="3:10" s="3" customFormat="1" ht="12.75" customHeight="1" x14ac:dyDescent="0.2">
      <c r="C220" s="4"/>
      <c r="D220" s="4"/>
      <c r="E220" s="5"/>
      <c r="F220" s="2"/>
      <c r="G220" s="2"/>
      <c r="H220" s="2"/>
      <c r="I220" s="2"/>
      <c r="J220" s="2"/>
    </row>
    <row r="221" spans="3:10" s="3" customFormat="1" ht="12.75" customHeight="1" x14ac:dyDescent="0.2">
      <c r="C221" s="4"/>
      <c r="D221" s="4"/>
      <c r="E221" s="5"/>
      <c r="F221" s="2"/>
      <c r="G221" s="2"/>
      <c r="H221" s="2"/>
      <c r="I221" s="2"/>
      <c r="J221" s="2"/>
    </row>
    <row r="222" spans="3:10" s="3" customFormat="1" ht="12.75" customHeight="1" x14ac:dyDescent="0.2">
      <c r="C222" s="4"/>
      <c r="D222" s="4"/>
      <c r="E222" s="5"/>
      <c r="F222" s="2"/>
      <c r="G222" s="2"/>
      <c r="H222" s="2"/>
      <c r="I222" s="2"/>
      <c r="J222" s="2"/>
    </row>
    <row r="223" spans="3:10" s="3" customFormat="1" ht="12.75" customHeight="1" x14ac:dyDescent="0.2">
      <c r="C223" s="4"/>
      <c r="D223" s="4"/>
      <c r="E223" s="5"/>
      <c r="F223" s="2"/>
      <c r="G223" s="2"/>
      <c r="H223" s="2"/>
      <c r="I223" s="2"/>
      <c r="J223" s="2"/>
    </row>
    <row r="224" spans="3:10" s="3" customFormat="1" ht="12.75" customHeight="1" x14ac:dyDescent="0.2">
      <c r="C224" s="4"/>
      <c r="D224" s="4"/>
      <c r="E224" s="5"/>
      <c r="F224" s="2"/>
      <c r="G224" s="2"/>
      <c r="H224" s="2"/>
      <c r="I224" s="2"/>
      <c r="J224" s="2"/>
    </row>
    <row r="225" spans="3:10" s="3" customFormat="1" ht="12.75" customHeight="1" x14ac:dyDescent="0.2">
      <c r="C225" s="4"/>
      <c r="D225" s="4"/>
      <c r="E225" s="5"/>
      <c r="F225" s="2"/>
      <c r="G225" s="2"/>
      <c r="H225" s="2"/>
      <c r="I225" s="2"/>
      <c r="J225" s="2"/>
    </row>
    <row r="226" spans="3:10" s="3" customFormat="1" ht="12.75" customHeight="1" x14ac:dyDescent="0.2">
      <c r="C226" s="4"/>
      <c r="D226" s="4"/>
      <c r="E226" s="5"/>
      <c r="F226" s="2"/>
      <c r="G226" s="2"/>
      <c r="H226" s="2"/>
      <c r="I226" s="2"/>
      <c r="J226" s="2"/>
    </row>
    <row r="227" spans="3:10" s="3" customFormat="1" ht="12.75" customHeight="1" x14ac:dyDescent="0.2">
      <c r="C227" s="4"/>
      <c r="D227" s="4"/>
      <c r="E227" s="5"/>
      <c r="F227" s="2"/>
      <c r="G227" s="2"/>
      <c r="H227" s="2"/>
      <c r="I227" s="2"/>
      <c r="J227" s="2"/>
    </row>
    <row r="228" spans="3:10" s="3" customFormat="1" ht="12.75" customHeight="1" x14ac:dyDescent="0.2">
      <c r="C228" s="4"/>
      <c r="D228" s="4"/>
      <c r="E228" s="5"/>
      <c r="F228" s="2"/>
      <c r="G228" s="2"/>
      <c r="H228" s="2"/>
      <c r="I228" s="2"/>
      <c r="J228" s="2"/>
    </row>
    <row r="229" spans="3:10" s="3" customFormat="1" ht="12.75" customHeight="1" x14ac:dyDescent="0.2">
      <c r="C229" s="4"/>
      <c r="D229" s="4"/>
      <c r="E229" s="5"/>
      <c r="F229" s="2"/>
      <c r="G229" s="2"/>
      <c r="H229" s="2"/>
      <c r="I229" s="2"/>
      <c r="J229" s="2"/>
    </row>
    <row r="230" spans="3:10" s="3" customFormat="1" ht="12.75" customHeight="1" x14ac:dyDescent="0.2">
      <c r="C230" s="4"/>
      <c r="D230" s="4"/>
      <c r="E230" s="5"/>
      <c r="F230" s="2"/>
      <c r="G230" s="2"/>
      <c r="H230" s="2"/>
      <c r="I230" s="2"/>
      <c r="J230" s="2"/>
    </row>
    <row r="231" spans="3:10" s="3" customFormat="1" ht="12.75" customHeight="1" x14ac:dyDescent="0.2">
      <c r="C231" s="4"/>
      <c r="D231" s="4"/>
      <c r="E231" s="5"/>
      <c r="F231" s="2"/>
      <c r="G231" s="2"/>
      <c r="H231" s="2"/>
      <c r="I231" s="2"/>
      <c r="J231" s="2"/>
    </row>
    <row r="232" spans="3:10" s="3" customFormat="1" ht="12.75" customHeight="1" x14ac:dyDescent="0.2">
      <c r="C232" s="4"/>
      <c r="D232" s="4"/>
      <c r="E232" s="5"/>
      <c r="F232" s="2"/>
      <c r="G232" s="2"/>
      <c r="H232" s="2"/>
      <c r="I232" s="2"/>
      <c r="J232" s="2"/>
    </row>
    <row r="233" spans="3:10" s="3" customFormat="1" ht="12.75" customHeight="1" x14ac:dyDescent="0.2">
      <c r="C233" s="4"/>
      <c r="D233" s="4"/>
      <c r="E233" s="5"/>
      <c r="F233" s="2"/>
      <c r="G233" s="2"/>
      <c r="H233" s="2"/>
      <c r="I233" s="2"/>
      <c r="J233" s="2"/>
    </row>
    <row r="234" spans="3:10" s="3" customFormat="1" ht="12.75" customHeight="1" x14ac:dyDescent="0.2">
      <c r="C234" s="4"/>
      <c r="D234" s="4"/>
      <c r="E234" s="5"/>
      <c r="F234" s="2"/>
      <c r="G234" s="2"/>
      <c r="H234" s="2"/>
      <c r="I234" s="2"/>
      <c r="J234" s="2"/>
    </row>
    <row r="235" spans="3:10" s="3" customFormat="1" ht="12.75" customHeight="1" x14ac:dyDescent="0.2">
      <c r="C235" s="4"/>
      <c r="D235" s="4"/>
      <c r="E235" s="5"/>
      <c r="F235" s="2"/>
      <c r="G235" s="2"/>
      <c r="H235" s="2"/>
      <c r="I235" s="2"/>
      <c r="J235" s="2"/>
    </row>
    <row r="236" spans="3:10" s="3" customFormat="1" ht="12.75" customHeight="1" x14ac:dyDescent="0.2">
      <c r="C236" s="4"/>
      <c r="D236" s="4"/>
      <c r="E236" s="5"/>
      <c r="F236" s="2"/>
      <c r="G236" s="2"/>
      <c r="H236" s="2"/>
      <c r="I236" s="2"/>
      <c r="J236" s="2"/>
    </row>
    <row r="237" spans="3:10" s="3" customFormat="1" ht="12.75" customHeight="1" x14ac:dyDescent="0.2">
      <c r="C237" s="4"/>
      <c r="D237" s="4"/>
      <c r="E237" s="5"/>
      <c r="F237" s="2"/>
      <c r="G237" s="2"/>
      <c r="H237" s="2"/>
      <c r="I237" s="2"/>
      <c r="J237" s="2"/>
    </row>
    <row r="238" spans="3:10" s="3" customFormat="1" ht="12.75" customHeight="1" x14ac:dyDescent="0.2">
      <c r="C238" s="4"/>
      <c r="D238" s="4"/>
      <c r="E238" s="5"/>
      <c r="F238" s="2"/>
      <c r="G238" s="2"/>
      <c r="H238" s="2"/>
      <c r="I238" s="2"/>
      <c r="J238" s="2"/>
    </row>
    <row r="239" spans="3:10" s="3" customFormat="1" ht="12.75" customHeight="1" x14ac:dyDescent="0.2">
      <c r="C239" s="4"/>
      <c r="D239" s="4"/>
      <c r="E239" s="5"/>
      <c r="F239" s="2"/>
      <c r="G239" s="2"/>
      <c r="H239" s="2"/>
      <c r="I239" s="2"/>
      <c r="J239" s="2"/>
    </row>
    <row r="240" spans="3:10" s="3" customFormat="1" ht="12.75" customHeight="1" x14ac:dyDescent="0.2">
      <c r="C240" s="4"/>
      <c r="D240" s="4"/>
      <c r="E240" s="5"/>
      <c r="F240" s="2"/>
      <c r="G240" s="2"/>
      <c r="H240" s="2"/>
      <c r="I240" s="2"/>
      <c r="J240" s="2"/>
    </row>
    <row r="241" spans="3:24" s="3" customFormat="1" ht="12.75" customHeight="1" x14ac:dyDescent="0.2">
      <c r="C241" s="4"/>
      <c r="D241" s="4"/>
      <c r="E241" s="5"/>
      <c r="F241" s="2"/>
      <c r="G241" s="2"/>
      <c r="H241" s="2"/>
      <c r="I241" s="2"/>
      <c r="J241" s="2"/>
    </row>
    <row r="242" spans="3:24" s="3" customFormat="1" ht="12.75" customHeight="1" x14ac:dyDescent="0.2">
      <c r="C242" s="4"/>
      <c r="D242" s="4"/>
      <c r="E242" s="5"/>
      <c r="F242" s="2"/>
      <c r="G242" s="2"/>
      <c r="H242" s="2"/>
      <c r="I242" s="2"/>
      <c r="J242" s="2"/>
    </row>
    <row r="243" spans="3:24" s="3" customFormat="1" ht="12.75" customHeight="1" x14ac:dyDescent="0.2">
      <c r="C243" s="4"/>
      <c r="D243" s="4"/>
      <c r="E243" s="5"/>
      <c r="F243" s="2"/>
      <c r="G243" s="2"/>
      <c r="H243" s="2"/>
      <c r="I243" s="2"/>
      <c r="J243" s="2"/>
    </row>
    <row r="244" spans="3:24" s="3" customFormat="1" ht="12.75" customHeight="1" x14ac:dyDescent="0.2">
      <c r="C244" s="4"/>
      <c r="D244" s="4"/>
      <c r="E244" s="5"/>
      <c r="F244" s="2"/>
      <c r="G244" s="2"/>
      <c r="H244" s="2"/>
      <c r="I244" s="2"/>
      <c r="J244" s="2"/>
    </row>
    <row r="245" spans="3:24" s="3" customFormat="1" ht="12.75" customHeight="1" x14ac:dyDescent="0.2">
      <c r="C245" s="4"/>
      <c r="D245" s="4"/>
      <c r="E245" s="5"/>
      <c r="F245" s="2"/>
      <c r="G245" s="2"/>
      <c r="H245" s="2"/>
      <c r="I245" s="2"/>
      <c r="J245" s="2"/>
    </row>
    <row r="246" spans="3:24" s="3" customFormat="1" ht="12.75" customHeight="1" x14ac:dyDescent="0.2">
      <c r="C246" s="4"/>
      <c r="D246" s="4"/>
      <c r="E246" s="5"/>
      <c r="F246" s="2"/>
      <c r="G246" s="2"/>
      <c r="H246" s="2"/>
      <c r="I246" s="2"/>
      <c r="J246" s="2"/>
    </row>
    <row r="247" spans="3:24" s="3" customFormat="1" ht="12.75" customHeight="1" x14ac:dyDescent="0.2">
      <c r="C247" s="4"/>
      <c r="D247" s="4"/>
      <c r="E247" s="5"/>
      <c r="F247" s="2"/>
      <c r="G247" s="2"/>
      <c r="H247" s="2"/>
      <c r="I247" s="2"/>
      <c r="J247" s="2"/>
    </row>
    <row r="248" spans="3:24" s="3" customFormat="1" ht="12.75" customHeight="1" x14ac:dyDescent="0.2">
      <c r="C248" s="4"/>
      <c r="D248" s="4"/>
      <c r="E248" s="5"/>
      <c r="F248" s="2"/>
      <c r="G248" s="2"/>
      <c r="H248" s="2"/>
      <c r="I248" s="2"/>
      <c r="J248" s="2"/>
    </row>
    <row r="249" spans="3:24" s="3" customFormat="1" ht="12.75" customHeight="1" x14ac:dyDescent="0.2">
      <c r="C249" s="4"/>
      <c r="D249" s="4"/>
      <c r="E249" s="5"/>
      <c r="F249" s="2"/>
      <c r="G249" s="2"/>
      <c r="H249" s="2"/>
      <c r="I249" s="2"/>
      <c r="J249" s="2"/>
    </row>
    <row r="250" spans="3:24" s="3" customFormat="1" ht="12.75" customHeight="1" x14ac:dyDescent="0.2">
      <c r="C250" s="4"/>
      <c r="D250" s="4"/>
      <c r="E250" s="5"/>
      <c r="F250" s="2"/>
      <c r="G250" s="2"/>
      <c r="H250" s="2"/>
      <c r="I250" s="2"/>
      <c r="J250" s="2"/>
    </row>
    <row r="251" spans="3:24" s="3" customFormat="1" ht="12.75" customHeight="1" x14ac:dyDescent="0.2">
      <c r="C251" s="4"/>
      <c r="D251" s="4"/>
      <c r="E251" s="5"/>
      <c r="F251" s="2"/>
      <c r="G251" s="2"/>
      <c r="H251" s="2"/>
      <c r="I251" s="2"/>
      <c r="J251" s="2"/>
    </row>
    <row r="252" spans="3:24" s="3" customFormat="1" ht="12.75" customHeight="1" x14ac:dyDescent="0.2">
      <c r="C252" s="4"/>
      <c r="D252" s="4"/>
      <c r="E252" s="5"/>
      <c r="F252" s="2"/>
      <c r="G252" s="2"/>
      <c r="H252" s="2"/>
      <c r="I252" s="2"/>
      <c r="J252" s="2"/>
    </row>
    <row r="253" spans="3:24" s="3" customFormat="1" ht="12.75" customHeight="1" x14ac:dyDescent="0.2">
      <c r="C253" s="4"/>
      <c r="D253" s="4"/>
      <c r="E253" s="5"/>
      <c r="F253" s="2"/>
      <c r="G253" s="2"/>
      <c r="H253" s="2"/>
      <c r="I253" s="2"/>
      <c r="J253" s="2"/>
    </row>
    <row r="254" spans="3:24" s="3" customFormat="1" ht="12.75" customHeight="1" x14ac:dyDescent="0.2">
      <c r="C254" s="4"/>
      <c r="D254" s="4"/>
      <c r="E254" s="5"/>
      <c r="F254" s="2"/>
      <c r="G254" s="2"/>
      <c r="H254" s="2"/>
      <c r="I254" s="2"/>
      <c r="J254" s="2"/>
      <c r="U254" s="2"/>
      <c r="V254" s="2"/>
      <c r="W254" s="2"/>
      <c r="X254" s="2"/>
    </row>
    <row r="255" spans="3:24" s="3" customFormat="1" ht="12.75" customHeight="1" x14ac:dyDescent="0.2">
      <c r="C255" s="4"/>
      <c r="D255" s="4"/>
      <c r="E255" s="5"/>
      <c r="F255" s="2"/>
      <c r="G255" s="2"/>
      <c r="H255" s="2"/>
      <c r="I255" s="2"/>
      <c r="J255" s="2"/>
      <c r="U255" s="2"/>
      <c r="V255" s="2"/>
      <c r="W255" s="2"/>
      <c r="X255" s="2"/>
    </row>
    <row r="256" spans="3:24" s="3" customFormat="1" ht="12.75" customHeight="1" x14ac:dyDescent="0.2">
      <c r="C256" s="4"/>
      <c r="D256" s="4"/>
      <c r="E256" s="5"/>
      <c r="F256" s="2"/>
      <c r="G256" s="2"/>
      <c r="H256" s="2"/>
      <c r="I256" s="2"/>
      <c r="J256" s="2"/>
      <c r="U256" s="2"/>
      <c r="V256" s="2"/>
      <c r="W256" s="2"/>
      <c r="X256" s="2"/>
    </row>
    <row r="257" spans="3:37" s="3" customFormat="1" ht="12.75" customHeight="1" x14ac:dyDescent="0.2">
      <c r="C257" s="4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37" s="3" customFormat="1" ht="12.75" customHeight="1" x14ac:dyDescent="0.25">
      <c r="C258" s="4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s="3" customFormat="1" ht="12.75" customHeight="1" x14ac:dyDescent="0.25">
      <c r="C259" s="4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s="3" customFormat="1" ht="12.75" customHeight="1" x14ac:dyDescent="0.25">
      <c r="C260" s="4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s="3" customFormat="1" ht="12.75" customHeight="1" x14ac:dyDescent="0.25">
      <c r="C261" s="4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s="3" customFormat="1" ht="12.75" customHeight="1" x14ac:dyDescent="0.25">
      <c r="C262" s="4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s="3" customFormat="1" ht="12.75" customHeight="1" x14ac:dyDescent="0.25">
      <c r="C263" s="4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s="3" customFormat="1" ht="12.75" customHeight="1" x14ac:dyDescent="0.25">
      <c r="C264" s="4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s="3" customFormat="1" ht="12.75" customHeight="1" x14ac:dyDescent="0.25">
      <c r="C265" s="4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s="3" customFormat="1" ht="12.75" customHeight="1" x14ac:dyDescent="0.25">
      <c r="C266" s="4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s="3" customFormat="1" ht="12.75" customHeight="1" x14ac:dyDescent="0.25">
      <c r="C267" s="4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s="3" customFormat="1" ht="12.75" customHeight="1" x14ac:dyDescent="0.25">
      <c r="C268" s="4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s="3" customFormat="1" ht="12.75" customHeight="1" x14ac:dyDescent="0.25">
      <c r="C269" s="4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s="3" customFormat="1" ht="12.75" customHeight="1" x14ac:dyDescent="0.25">
      <c r="C270" s="4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s="3" customFormat="1" ht="12.75" customHeight="1" x14ac:dyDescent="0.25">
      <c r="C271" s="4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s="3" customFormat="1" ht="12.75" customHeight="1" x14ac:dyDescent="0.25">
      <c r="C272" s="4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9" s="3" customFormat="1" ht="12.75" customHeight="1" x14ac:dyDescent="0.25">
      <c r="C273" s="4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9" s="3" customFormat="1" ht="12.75" customHeight="1" x14ac:dyDescent="0.25">
      <c r="C274" s="4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9" s="3" customFormat="1" ht="12.75" customHeight="1" x14ac:dyDescent="0.25">
      <c r="C275" s="4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9" s="3" customFormat="1" ht="12.75" customHeight="1" x14ac:dyDescent="0.25">
      <c r="C276" s="4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9" s="3" customFormat="1" ht="12.75" customHeight="1" x14ac:dyDescent="0.25">
      <c r="C277" s="4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9" s="3" customFormat="1" ht="12.75" customHeight="1" x14ac:dyDescent="0.25">
      <c r="C278" s="4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9" s="3" customFormat="1" ht="12.75" customHeight="1" x14ac:dyDescent="0.25">
      <c r="C279" s="4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9" s="3" customFormat="1" ht="12.75" customHeight="1" x14ac:dyDescent="0.25">
      <c r="C280" s="4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9" s="3" customFormat="1" ht="12.75" customHeight="1" x14ac:dyDescent="0.25">
      <c r="C281" s="4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9" s="3" customFormat="1" ht="12.75" customHeight="1" x14ac:dyDescent="0.25">
      <c r="C282" s="4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9" s="3" customFormat="1" ht="12.75" customHeight="1" x14ac:dyDescent="0.25">
      <c r="C283" s="4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3:39" s="3" customFormat="1" ht="12.75" customHeight="1" x14ac:dyDescent="0.25">
      <c r="C284" s="4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3:39" s="3" customFormat="1" ht="12.75" customHeight="1" x14ac:dyDescent="0.25">
      <c r="C285" s="4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</sheetData>
  <mergeCells count="79">
    <mergeCell ref="A35:N36"/>
    <mergeCell ref="O35:U36"/>
    <mergeCell ref="V35:Y35"/>
    <mergeCell ref="V36:Y36"/>
    <mergeCell ref="T29:T33"/>
    <mergeCell ref="U29:Z29"/>
    <mergeCell ref="C30:C31"/>
    <mergeCell ref="H30:K30"/>
    <mergeCell ref="H31:K31"/>
    <mergeCell ref="U31:Z31"/>
    <mergeCell ref="C32:C33"/>
    <mergeCell ref="H32:K32"/>
    <mergeCell ref="U33:Z33"/>
    <mergeCell ref="C28:C29"/>
    <mergeCell ref="G28:H28"/>
    <mergeCell ref="P28:P32"/>
    <mergeCell ref="AA24:AC25"/>
    <mergeCell ref="AE24:AJ24"/>
    <mergeCell ref="AA26:AC26"/>
    <mergeCell ref="AE26:AJ26"/>
    <mergeCell ref="AA27:AC28"/>
    <mergeCell ref="AE28:AJ28"/>
    <mergeCell ref="H29:K29"/>
    <mergeCell ref="U21:Z21"/>
    <mergeCell ref="C22:C23"/>
    <mergeCell ref="H22:K22"/>
    <mergeCell ref="H23:K23"/>
    <mergeCell ref="U23:Z23"/>
    <mergeCell ref="C24:C25"/>
    <mergeCell ref="H24:K24"/>
    <mergeCell ref="C20:C21"/>
    <mergeCell ref="G20:H20"/>
    <mergeCell ref="P20:P24"/>
    <mergeCell ref="H21:K21"/>
    <mergeCell ref="AD18:AF18"/>
    <mergeCell ref="AH18:AM18"/>
    <mergeCell ref="T19:T23"/>
    <mergeCell ref="U19:Z19"/>
    <mergeCell ref="AD19:AF20"/>
    <mergeCell ref="AH20:AM20"/>
    <mergeCell ref="U17:Z17"/>
    <mergeCell ref="AA11:AC12"/>
    <mergeCell ref="C12:C13"/>
    <mergeCell ref="G12:H12"/>
    <mergeCell ref="P12:P16"/>
    <mergeCell ref="H13:K13"/>
    <mergeCell ref="T13:T17"/>
    <mergeCell ref="U13:Z13"/>
    <mergeCell ref="C14:C15"/>
    <mergeCell ref="H14:K14"/>
    <mergeCell ref="H15:K15"/>
    <mergeCell ref="U15:Z15"/>
    <mergeCell ref="C16:C17"/>
    <mergeCell ref="H16:K16"/>
    <mergeCell ref="AA8:AC9"/>
    <mergeCell ref="AE8:AJ8"/>
    <mergeCell ref="AA10:AC10"/>
    <mergeCell ref="AE10:AJ10"/>
    <mergeCell ref="AH16:AM16"/>
    <mergeCell ref="AE12:AJ12"/>
    <mergeCell ref="AD16:AF17"/>
    <mergeCell ref="H5:K5"/>
    <mergeCell ref="U5:Z5"/>
    <mergeCell ref="C6:C7"/>
    <mergeCell ref="H6:K6"/>
    <mergeCell ref="H7:K7"/>
    <mergeCell ref="U7:Z7"/>
    <mergeCell ref="T3:T7"/>
    <mergeCell ref="U3:Z3"/>
    <mergeCell ref="C4:C5"/>
    <mergeCell ref="G4:H4"/>
    <mergeCell ref="P4:P8"/>
    <mergeCell ref="C8:C9"/>
    <mergeCell ref="H8:K8"/>
    <mergeCell ref="B1:E1"/>
    <mergeCell ref="F1:J1"/>
    <mergeCell ref="K1:N1"/>
    <mergeCell ref="O1:R1"/>
    <mergeCell ref="V1:AL1"/>
  </mergeCells>
  <conditionalFormatting sqref="U4:U5 V4:Z4">
    <cfRule type="expression" dxfId="45" priority="28" stopIfTrue="1">
      <formula>U4&gt;U6</formula>
    </cfRule>
  </conditionalFormatting>
  <conditionalFormatting sqref="U6:Z6">
    <cfRule type="expression" dxfId="44" priority="27" stopIfTrue="1">
      <formula>U6&gt;U4</formula>
    </cfRule>
  </conditionalFormatting>
  <conditionalFormatting sqref="U14:Z14">
    <cfRule type="expression" dxfId="43" priority="26" stopIfTrue="1">
      <formula>U14&gt;U16</formula>
    </cfRule>
  </conditionalFormatting>
  <conditionalFormatting sqref="U16:Z16">
    <cfRule type="expression" dxfId="42" priority="25" stopIfTrue="1">
      <formula>U16&gt;U14</formula>
    </cfRule>
  </conditionalFormatting>
  <conditionalFormatting sqref="U20:Z20">
    <cfRule type="expression" dxfId="41" priority="24" stopIfTrue="1">
      <formula>U20&gt;U22</formula>
    </cfRule>
  </conditionalFormatting>
  <conditionalFormatting sqref="U22:Z22">
    <cfRule type="expression" dxfId="40" priority="23" stopIfTrue="1">
      <formula>U22&gt;U20</formula>
    </cfRule>
  </conditionalFormatting>
  <conditionalFormatting sqref="U30:Z30">
    <cfRule type="expression" dxfId="39" priority="22" stopIfTrue="1">
      <formula>U30&gt;U32</formula>
    </cfRule>
  </conditionalFormatting>
  <conditionalFormatting sqref="U32:Z32">
    <cfRule type="expression" dxfId="38" priority="21" stopIfTrue="1">
      <formula>U32&gt;U30</formula>
    </cfRule>
  </conditionalFormatting>
  <conditionalFormatting sqref="AE9:AE10 AF9:AJ9">
    <cfRule type="expression" dxfId="37" priority="20" stopIfTrue="1">
      <formula>AE9&gt;AE11</formula>
    </cfRule>
  </conditionalFormatting>
  <conditionalFormatting sqref="AE11:AJ11">
    <cfRule type="expression" dxfId="36" priority="19" stopIfTrue="1">
      <formula>AE11&gt;AE9</formula>
    </cfRule>
  </conditionalFormatting>
  <conditionalFormatting sqref="AH17:AH18 AI17:AM17">
    <cfRule type="expression" dxfId="35" priority="18" stopIfTrue="1">
      <formula>AH17&gt;AH19</formula>
    </cfRule>
  </conditionalFormatting>
  <conditionalFormatting sqref="AH19:AM19">
    <cfRule type="expression" dxfId="34" priority="17" stopIfTrue="1">
      <formula>AH19&gt;AH17</formula>
    </cfRule>
  </conditionalFormatting>
  <conditionalFormatting sqref="AE25:AE26 AF25:AJ25">
    <cfRule type="expression" dxfId="33" priority="16" stopIfTrue="1">
      <formula>AE25&gt;AE27</formula>
    </cfRule>
  </conditionalFormatting>
  <conditionalFormatting sqref="AE27:AJ27">
    <cfRule type="expression" dxfId="32" priority="15" stopIfTrue="1">
      <formula>AE27&gt;AE25</formula>
    </cfRule>
  </conditionalFormatting>
  <conditionalFormatting sqref="Q6:Q8">
    <cfRule type="cellIs" dxfId="31" priority="14" stopIfTrue="1" operator="equal">
      <formula>0</formula>
    </cfRule>
  </conditionalFormatting>
  <conditionalFormatting sqref="Q5">
    <cfRule type="cellIs" dxfId="30" priority="13" stopIfTrue="1" operator="equal">
      <formula>0</formula>
    </cfRule>
  </conditionalFormatting>
  <conditionalFormatting sqref="Q14:Q16">
    <cfRule type="cellIs" dxfId="29" priority="12" stopIfTrue="1" operator="equal">
      <formula>0</formula>
    </cfRule>
  </conditionalFormatting>
  <conditionalFormatting sqref="Q13">
    <cfRule type="cellIs" dxfId="28" priority="11" stopIfTrue="1" operator="equal">
      <formula>0</formula>
    </cfRule>
  </conditionalFormatting>
  <conditionalFormatting sqref="Q22:Q24">
    <cfRule type="cellIs" dxfId="27" priority="10" stopIfTrue="1" operator="equal">
      <formula>0</formula>
    </cfRule>
  </conditionalFormatting>
  <conditionalFormatting sqref="Q21">
    <cfRule type="cellIs" dxfId="26" priority="9" stopIfTrue="1" operator="equal">
      <formula>0</formula>
    </cfRule>
  </conditionalFormatting>
  <conditionalFormatting sqref="Q30:Q32">
    <cfRule type="cellIs" dxfId="25" priority="8" stopIfTrue="1" operator="equal">
      <formula>0</formula>
    </cfRule>
  </conditionalFormatting>
  <conditionalFormatting sqref="Q29">
    <cfRule type="cellIs" dxfId="24" priority="7" stopIfTrue="1" operator="equal">
      <formula>0</formula>
    </cfRule>
  </conditionalFormatting>
  <conditionalFormatting sqref="U15">
    <cfRule type="expression" dxfId="23" priority="3" stopIfTrue="1">
      <formula>U15&gt;U17</formula>
    </cfRule>
  </conditionalFormatting>
  <conditionalFormatting sqref="U21">
    <cfRule type="expression" dxfId="22" priority="2" stopIfTrue="1">
      <formula>U21&gt;U23</formula>
    </cfRule>
  </conditionalFormatting>
  <conditionalFormatting sqref="U31">
    <cfRule type="expression" dxfId="21" priority="1" stopIfTrue="1">
      <formula>U31&gt;U33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SUB 11 D</vt:lpstr>
      <vt:lpstr>SUB 15 D</vt:lpstr>
      <vt:lpstr>MAY D</vt:lpstr>
      <vt:lpstr>SUB 9 C</vt:lpstr>
      <vt:lpstr>SUB 11 C</vt:lpstr>
      <vt:lpstr>SUB 13 C</vt:lpstr>
      <vt:lpstr>SUB 15 C</vt:lpstr>
      <vt:lpstr>SUB 18 C</vt:lpstr>
      <vt:lpstr>SUB 23 C</vt:lpstr>
      <vt:lpstr>MAY C</vt:lpstr>
      <vt:lpstr>'MAY C'!Print_Area</vt:lpstr>
      <vt:lpstr>'MAY D'!Print_Area</vt:lpstr>
      <vt:lpstr>'SUB 11 C'!Print_Area</vt:lpstr>
      <vt:lpstr>'SUB 11 D'!Print_Area</vt:lpstr>
      <vt:lpstr>'SUB 13 C'!Print_Area</vt:lpstr>
      <vt:lpstr>'SUB 15 C'!Print_Area</vt:lpstr>
      <vt:lpstr>'SUB 15 D'!Print_Area</vt:lpstr>
      <vt:lpstr>'SUB 18 C'!Print_Area</vt:lpstr>
      <vt:lpstr>'SUB 23 C'!Print_Area</vt:lpstr>
      <vt:lpstr>'SUB 9 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Cabezza</cp:lastModifiedBy>
  <cp:lastPrinted>2016-07-22T00:46:11Z</cp:lastPrinted>
  <dcterms:created xsi:type="dcterms:W3CDTF">2016-07-17T16:14:50Z</dcterms:created>
  <dcterms:modified xsi:type="dcterms:W3CDTF">2016-07-23T04:45:21Z</dcterms:modified>
</cp:coreProperties>
</file>